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sharedStrings.xml" ContentType="application/vnd.openxmlformats-officedocument.spreadsheetml.sharedStrings+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Review plan" sheetId="1" state="visible" r:id="rId3"/>
    <sheet name="Compliance checks" sheetId="2" state="visible" r:id="rId4"/>
    <sheet name="Actions" sheetId="3" state="visible" r:id="rId5"/>
    <sheet name="Guidance" sheetId="4" state="visible" r:id="rId6"/>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<sst xmlns="http://schemas.openxmlformats.org/spreadsheetml/2006/main" count="138" uniqueCount="114">
  <si>
    <t xml:space="preserve">Independent review plan</t>
  </si>
  <si>
    <t xml:space="preserve">ISO/IEC 27001:2022 control 5.35 Independent review of information security</t>
  </si>
  <si>
    <t xml:space="preserve">Reviews planned</t>
  </si>
  <si>
    <t xml:space="preserve">Overdue</t>
  </si>
  <si>
    <t xml:space="preserve">Not independent</t>
  </si>
  <si>
    <t xml:space="preserve">Open findings</t>
  </si>
  <si>
    <t xml:space="preserve">Ref</t>
  </si>
  <si>
    <t xml:space="preserve">What is reviewed</t>
  </si>
  <si>
    <t xml:space="preserve">Type of review</t>
  </si>
  <si>
    <t xml:space="preserve">Reviewer (name or organisation)</t>
  </si>
  <si>
    <t xml:space="preserve">Did the reviewer build, set up or run it?</t>
  </si>
  <si>
    <t xml:space="preserve">Competent for this area?</t>
  </si>
  <si>
    <t xml:space="preserve">Trigger</t>
  </si>
  <si>
    <t xml:space="preserve">Due date</t>
  </si>
  <si>
    <t xml:space="preserve">Completed</t>
  </si>
  <si>
    <t xml:space="preserve">Report location</t>
  </si>
  <si>
    <t xml:space="preserve">Findings</t>
  </si>
  <si>
    <t xml:space="preserve">Findings open</t>
  </si>
  <si>
    <t xml:space="preserve">Independence</t>
  </si>
  <si>
    <t xml:space="preserve">Status</t>
  </si>
  <si>
    <t xml:space="preserve">IR-001</t>
  </si>
  <si>
    <t xml:space="preserve">Whole ISMS (annual internal audit)</t>
  </si>
  <si>
    <t xml:space="preserve">ISMS internal audit</t>
  </si>
  <si>
    <t xml:space="preserve">External audit provider</t>
  </si>
  <si>
    <t xml:space="preserve">No</t>
  </si>
  <si>
    <t xml:space="preserve">Yes</t>
  </si>
  <si>
    <t xml:space="preserve">Planned interval</t>
  </si>
  <si>
    <t xml:space="preserve">ISMS site: Audits/2026</t>
  </si>
  <si>
    <t xml:space="preserve">IR-002</t>
  </si>
  <si>
    <t xml:space="preserve">Application and hosting infrastructure</t>
  </si>
  <si>
    <t xml:space="preserve">Penetration test</t>
  </si>
  <si>
    <t xml:space="preserve">Specialist testing company</t>
  </si>
  <si>
    <t xml:space="preserve">IR-003</t>
  </si>
  <si>
    <t xml:space="preserve">Cloud environment after platform migration</t>
  </si>
  <si>
    <t xml:space="preserve">Cloud configuration review</t>
  </si>
  <si>
    <t xml:space="preserve">Significant change</t>
  </si>
  <si>
    <t xml:space="preserve">IR-004</t>
  </si>
  <si>
    <t xml:space="preserve">HR security process (5.18, 6.1 to 6.5)</t>
  </si>
  <si>
    <t xml:space="preserve">Process review</t>
  </si>
  <si>
    <t xml:space="preserve">Operations manager</t>
  </si>
  <si>
    <t xml:space="preserve">ISMS site: Reviews/HR-2026</t>
  </si>
  <si>
    <t xml:space="preserve">Grey text is example content. Replace or delete it.</t>
  </si>
  <si>
    <t xml:space="preserve">Compliance checks</t>
  </si>
  <si>
    <t xml:space="preserve">ISO/IEC 27001:2022 control 5.36 Compliance with policies, rules and standards</t>
  </si>
  <si>
    <t xml:space="preserve">Checks recorded</t>
  </si>
  <si>
    <t xml:space="preserve">Not compliant</t>
  </si>
  <si>
    <t xml:space="preserve">Document-only checks</t>
  </si>
  <si>
    <t xml:space="preserve">Policy or standard</t>
  </si>
  <si>
    <t xml:space="preserve">Rule checked</t>
  </si>
  <si>
    <t xml:space="preserve">Area</t>
  </si>
  <si>
    <t xml:space="preserve">Checked by (manager)</t>
  </si>
  <si>
    <t xml:space="preserve">Frequency</t>
  </si>
  <si>
    <t xml:space="preserve">Method</t>
  </si>
  <si>
    <t xml:space="preserve">Date checked</t>
  </si>
  <si>
    <t xml:space="preserve">Evidence looked at</t>
  </si>
  <si>
    <t xml:space="preserve">Result</t>
  </si>
  <si>
    <t xml:space="preserve">Cause if not compliant</t>
  </si>
  <si>
    <t xml:space="preserve">Action ref</t>
  </si>
  <si>
    <t xml:space="preserve">Next due</t>
  </si>
  <si>
    <t xml:space="preserve">CC-001</t>
  </si>
  <si>
    <t xml:space="preserve">Access control standard</t>
  </si>
  <si>
    <t xml:space="preserve">Every account has MFA</t>
  </si>
  <si>
    <t xml:space="preserve">IT</t>
  </si>
  <si>
    <t xml:space="preserve">IT lead (name)</t>
  </si>
  <si>
    <t xml:space="preserve">Monthly</t>
  </si>
  <si>
    <t xml:space="preserve">Technical report</t>
  </si>
  <si>
    <t xml:space="preserve">Admin console MFA report: 4 accounts without MFA, one a leaver</t>
  </si>
  <si>
    <t xml:space="preserve">Other</t>
  </si>
  <si>
    <t xml:space="preserve">A-001</t>
  </si>
  <si>
    <t xml:space="preserve">CC-002</t>
  </si>
  <si>
    <t xml:space="preserve">Information transfer policy</t>
  </si>
  <si>
    <t xml:space="preserve">Sensitive documents sent externally via approved file sharing</t>
  </si>
  <si>
    <t xml:space="preserve">All staff</t>
  </si>
  <si>
    <t xml:space="preserve">Ops lead (name)</t>
  </si>
  <si>
    <t xml:space="preserve">Six-monthly</t>
  </si>
  <si>
    <t xml:space="preserve">Conversation</t>
  </si>
  <si>
    <t xml:space="preserve">Asked 3 people how they would send a client contract to our lawyer. 2 said email attachment.</t>
  </si>
  <si>
    <t xml:space="preserve">Rule impractical</t>
  </si>
  <si>
    <t xml:space="preserve">A-002</t>
  </si>
  <si>
    <t xml:space="preserve">CC-003</t>
  </si>
  <si>
    <t xml:space="preserve">Clear desk and screen</t>
  </si>
  <si>
    <t xml:space="preserve">Screens locked and no client papers left out</t>
  </si>
  <si>
    <t xml:space="preserve">Office</t>
  </si>
  <si>
    <t xml:space="preserve">Office manager (name)</t>
  </si>
  <si>
    <t xml:space="preserve">Quarterly</t>
  </si>
  <si>
    <t xml:space="preserve">Observation</t>
  </si>
  <si>
    <t xml:space="preserve">Walk-round at 18:00: no issues</t>
  </si>
  <si>
    <t xml:space="preserve">Compliant</t>
  </si>
  <si>
    <t xml:space="preserve">Actions</t>
  </si>
  <si>
    <t xml:space="preserve">Findings from independent reviews and compliance checks, tracked to completion</t>
  </si>
  <si>
    <t xml:space="preserve">Source (review or check ref)</t>
  </si>
  <si>
    <t xml:space="preserve">Finding</t>
  </si>
  <si>
    <t xml:space="preserve">Action</t>
  </si>
  <si>
    <t xml:space="preserve">Owner</t>
  </si>
  <si>
    <t xml:space="preserve">Due</t>
  </si>
  <si>
    <t xml:space="preserve">Done</t>
  </si>
  <si>
    <t xml:space="preserve">Verified by</t>
  </si>
  <si>
    <t xml:space="preserve">Four accounts without MFA, including a leaver</t>
  </si>
  <si>
    <t xml:space="preserve">Disable leaver account; enforce MFA for all; add monthly MFA report to checks</t>
  </si>
  <si>
    <t xml:space="preserve">Approved file sharing service not set up; staff use email</t>
  </si>
  <si>
    <t xml:space="preserve">Set up the service; rewrite the transfer policy around it; recheck in 3 months</t>
  </si>
  <si>
    <t xml:space="preserve">Guidance</t>
  </si>
  <si>
    <t xml:space="preserve">What this log is for</t>
  </si>
  <si>
    <t xml:space="preserve">Two controls check whether your ISMS works. Control 5.35 asks for independent review by someone who did not build or run what they review. Control 5.36 asks managers to check, regularly, that policies, rules and standards are followed in their own areas. This log holds both, and tracks every finding to completion.</t>
  </si>
  <si>
    <t xml:space="preserve">Review plan (5.35)</t>
  </si>
  <si>
    <t xml:space="preserve">1.  List every independent review for the year: the ISMS as a whole, and specialist areas. If you build or host software, include a penetration test and a cloud configuration review; no ISO 27001 audit will test your code or infrastructure.</t>
  </si>
  <si>
    <t xml:space="preserve">2.  For each, answer honestly whether the reviewer built, set up or runs it. If yes, it is not independent.</t>
  </si>
  <si>
    <t xml:space="preserve">3.  Add a review whenever something significant changes: a new platform, product, acquisition or serious incident.</t>
  </si>
  <si>
    <t xml:space="preserve">Compliance checks (5.36)</t>
  </si>
  <si>
    <t xml:space="preserve">4.  Give each manager a handful of checks for their area, with a frequency.</t>
  </si>
  <si>
    <t xml:space="preserve">5.  Check the evidence, not the document: conversations, records, observation and technical reports. Checks marked Document only are highlighted, because they rarely tell you anything.</t>
  </si>
  <si>
    <t xml:space="preserve">6.  When a check fails, record why before deciding the fix. Often the policy needs to change, not the people.</t>
  </si>
  <si>
    <t xml:space="preserve">7.  Every finding gets an action, an owner and a date. An action is only closed when someone has checked it worked.</t>
  </si>
  <si>
    <t xml:space="preserve">Prepared by Iseo Blue.  iseoblue.com  |  Minimal viable compliance for growing businesses.</t>
  </si>
</sst>
</file>

<file path=xl/styles.xml><?xml version="1.0" encoding="utf-8"?>
<styleSheet xmlns="http://schemas.openxmlformats.org/spreadsheetml/2006/main">
  <numFmts count="3">
    <numFmt numFmtId="164" formatCode="General"/>
    <numFmt numFmtId="165" formatCode="General"/>
    <numFmt numFmtId="166" formatCode="dd/mm/yyyy"/>
  </numFmts>
  <fonts count="14">
    <font>
      <sz val="11"/>
      <color theme="1"/>
      <name val="Calibri"/>
      <family val="2"/>
      <charset val="1"/>
    </font>
    <font>
      <sz val="10"/>
      <name val="Arial"/>
      <family val="0"/>
    </font>
    <font>
      <sz val="10"/>
      <name val="Arial"/>
      <family val="0"/>
    </font>
    <font>
      <sz val="10"/>
      <name val="Arial"/>
      <family val="0"/>
    </font>
    <font>
      <b val="true"/>
      <sz val="16"/>
      <color rgb="FF1F4E63"/>
      <name val="Arial"/>
      <family val="0"/>
      <charset val="1"/>
    </font>
    <font>
      <sz val="10"/>
      <color rgb="FF5F5E5A"/>
      <name val="Arial"/>
      <family val="0"/>
      <charset val="1"/>
    </font>
    <font>
      <b val="true"/>
      <sz val="10"/>
      <color rgb="FF1F4E63"/>
      <name val="Arial"/>
      <family val="0"/>
      <charset val="1"/>
    </font>
    <font>
      <b val="true"/>
      <sz val="12"/>
      <name val="Arial"/>
      <family val="0"/>
      <charset val="1"/>
    </font>
    <font>
      <b val="true"/>
      <sz val="10"/>
      <color rgb="FFFFFFFF"/>
      <name val="Arial"/>
      <family val="0"/>
      <charset val="1"/>
    </font>
    <font>
      <sz val="10"/>
      <name val="Arial"/>
      <family val="0"/>
      <charset val="1"/>
    </font>
    <font>
      <b val="true"/>
      <sz val="10"/>
      <name val="Arial"/>
      <family val="0"/>
      <charset val="1"/>
    </font>
    <font>
      <sz val="9"/>
      <color rgb="FFA32D2D"/>
      <name val="Arial"/>
      <family val="0"/>
      <charset val="1"/>
    </font>
    <font>
      <b val="true"/>
      <sz val="12"/>
      <color rgb="FF1F4E63"/>
      <name val="Arial"/>
      <family val="0"/>
      <charset val="1"/>
    </font>
    <font>
      <sz val="9"/>
      <color rgb="FF5F5E5A"/>
      <name val="Arial"/>
      <family val="0"/>
      <charset val="1"/>
    </font>
  </fonts>
  <fills count="3">
    <fill>
      <patternFill patternType="none"/>
    </fill>
    <fill>
      <patternFill patternType="gray125"/>
    </fill>
    <fill>
      <patternFill patternType="solid">
        <fgColor rgb="FF1F4E63"/>
        <bgColor rgb="FF333333"/>
      </patternFill>
    </fill>
  </fills>
  <borders count="2">
    <border diagonalUp="false" diagonalDown="false">
      <left/>
      <right/>
      <top/>
      <bottom/>
      <diagonal/>
    </border>
    <border diagonalUp="false" diagonalDown="false">
      <left style="thin">
        <color rgb="FFBFCCD4"/>
      </left>
      <right style="thin">
        <color rgb="FFBFCCD4"/>
      </right>
      <top style="thin">
        <color rgb="FFBFCCD4"/>
      </top>
      <bottom style="thin">
        <color rgb="FFBFCCD4"/>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17">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5" fontId="7" fillId="0" borderId="0" xfId="0" applyFont="true" applyBorder="false" applyAlignment="false" applyProtection="false">
      <alignment horizontal="general" vertical="bottom" textRotation="0" wrapText="false" indent="0" shrinkToFit="false"/>
      <protection locked="true" hidden="false"/>
    </xf>
    <xf numFmtId="164" fontId="8" fillId="2" borderId="1" xfId="0" applyFont="true" applyBorder="true" applyAlignment="true" applyProtection="false">
      <alignment horizontal="general" vertical="center" textRotation="0" wrapText="true" indent="0" shrinkToFit="false"/>
      <protection locked="true" hidden="false"/>
    </xf>
    <xf numFmtId="164" fontId="5" fillId="0" borderId="1" xfId="0" applyFont="true" applyBorder="true" applyAlignment="true" applyProtection="false">
      <alignment horizontal="general" vertical="top" textRotation="0" wrapText="false" indent="0" shrinkToFit="false"/>
      <protection locked="true" hidden="false"/>
    </xf>
    <xf numFmtId="164" fontId="5" fillId="0" borderId="1" xfId="0" applyFont="true" applyBorder="true" applyAlignment="true" applyProtection="false">
      <alignment horizontal="general" vertical="top" textRotation="0" wrapText="true" indent="0" shrinkToFit="false"/>
      <protection locked="true" hidden="false"/>
    </xf>
    <xf numFmtId="166" fontId="5" fillId="0" borderId="1" xfId="0" applyFont="true" applyBorder="true" applyAlignment="true" applyProtection="false">
      <alignment horizontal="general" vertical="top" textRotation="0" wrapText="false" indent="0" shrinkToFit="false"/>
      <protection locked="true" hidden="false"/>
    </xf>
    <xf numFmtId="166" fontId="9" fillId="0" borderId="1" xfId="0" applyFont="true" applyBorder="true" applyAlignment="true" applyProtection="false">
      <alignment horizontal="general" vertical="top" textRotation="0" wrapText="false" indent="0" shrinkToFit="false"/>
      <protection locked="true" hidden="false"/>
    </xf>
    <xf numFmtId="164" fontId="9" fillId="0" borderId="1" xfId="0" applyFont="true" applyBorder="true" applyAlignment="true" applyProtection="false">
      <alignment horizontal="general" vertical="top" textRotation="0" wrapText="false" indent="0" shrinkToFit="false"/>
      <protection locked="true" hidden="false"/>
    </xf>
    <xf numFmtId="164" fontId="10" fillId="0" borderId="1" xfId="0" applyFont="true" applyBorder="true" applyAlignment="true" applyProtection="false">
      <alignment horizontal="general" vertical="top" textRotation="0" wrapText="false" indent="0" shrinkToFit="false"/>
      <protection locked="true" hidden="false"/>
    </xf>
    <xf numFmtId="164" fontId="9" fillId="0" borderId="1" xfId="0" applyFont="true" applyBorder="true" applyAlignment="true" applyProtection="false">
      <alignment horizontal="general" vertical="top" textRotation="0" wrapText="true" indent="0" shrinkToFit="false"/>
      <protection locked="true" hidden="false"/>
    </xf>
    <xf numFmtId="164" fontId="11" fillId="0" borderId="0" xfId="0" applyFont="true" applyBorder="false" applyAlignment="false" applyProtection="false">
      <alignment horizontal="general" vertical="bottom" textRotation="0" wrapText="false" indent="0" shrinkToFit="false"/>
      <protection locked="true" hidden="false"/>
    </xf>
    <xf numFmtId="164" fontId="12" fillId="0" borderId="0" xfId="0" applyFont="true" applyBorder="false" applyAlignment="false" applyProtection="false">
      <alignment horizontal="general" vertical="bottom" textRotation="0" wrapText="false" indent="0" shrinkToFit="false"/>
      <protection locked="true" hidden="false"/>
    </xf>
    <xf numFmtId="164" fontId="9" fillId="0" borderId="0" xfId="0" applyFont="true" applyBorder="true" applyAlignment="true" applyProtection="false">
      <alignment horizontal="general" vertical="top" textRotation="0" wrapText="true" indent="0" shrinkToFit="false"/>
      <protection locked="true" hidden="false"/>
    </xf>
    <xf numFmtId="164" fontId="13" fillId="0" borderId="0" xfId="0" applyFont="true" applyBorder="false" applyAlignment="false" applyProtection="false">
      <alignment horizontal="general" vertical="bottom"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count="3">
    <dxf>
      <font>
        <name val="Arial"/>
        <charset val="1"/>
        <family val="0"/>
        <b val="1"/>
        <color rgb="FFA32D2D"/>
      </font>
    </dxf>
    <dxf>
      <font>
        <name val="Arial"/>
        <charset val="1"/>
        <family val="0"/>
        <b val="1"/>
        <color rgb="FF854F0B"/>
      </font>
    </dxf>
    <dxf>
      <font>
        <name val="Arial"/>
        <charset val="1"/>
        <family val="0"/>
        <b val="1"/>
        <color rgb="FF3B6D11"/>
      </font>
    </dxf>
  </dxfs>
  <colors>
    <indexedColors>
      <rgbColor rgb="FF000000"/>
      <rgbColor rgb="FFFFFFFF"/>
      <rgbColor rgb="FFFF0000"/>
      <rgbColor rgb="FF00FF00"/>
      <rgbColor rgb="FF0000FF"/>
      <rgbColor rgb="FFFFFF00"/>
      <rgbColor rgb="FFFF00FF"/>
      <rgbColor rgb="FF00FFFF"/>
      <rgbColor rgb="FF800000"/>
      <rgbColor rgb="FF3B6D11"/>
      <rgbColor rgb="FF000080"/>
      <rgbColor rgb="FF854F0B"/>
      <rgbColor rgb="FF800080"/>
      <rgbColor rgb="FF008080"/>
      <rgbColor rgb="FFBFCCD4"/>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5F5E5A"/>
      <rgbColor rgb="FF969696"/>
      <rgbColor rgb="FF1F4E63"/>
      <rgbColor rgb="FF339966"/>
      <rgbColor rgb="FF003300"/>
      <rgbColor rgb="FF333300"/>
      <rgbColor rgb="FFA32D2D"/>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N48"/>
  <sheetViews>
    <sheetView showFormulas="false" showGridLines="fals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8"/>
    <col collapsed="false" customWidth="true" hidden="false" outlineLevel="0" max="2" min="2" style="0" width="30"/>
    <col collapsed="false" customWidth="true" hidden="false" outlineLevel="0" max="3" min="3" style="0" width="20"/>
    <col collapsed="false" customWidth="true" hidden="false" outlineLevel="0" max="4" min="4" style="0" width="24"/>
    <col collapsed="false" customWidth="true" hidden="false" outlineLevel="0" max="5" min="5" style="0" width="15"/>
    <col collapsed="false" customWidth="true" hidden="false" outlineLevel="0" max="6" min="6" style="0" width="13"/>
    <col collapsed="false" customWidth="true" hidden="false" outlineLevel="0" max="7" min="7" style="0" width="18"/>
    <col collapsed="false" customWidth="true" hidden="false" outlineLevel="0" max="9" min="8" style="0" width="13"/>
    <col collapsed="false" customWidth="true" hidden="false" outlineLevel="0" max="10" min="10" style="0" width="26"/>
    <col collapsed="false" customWidth="true" hidden="false" outlineLevel="0" max="12" min="11" style="0" width="10"/>
    <col collapsed="false" customWidth="true" hidden="false" outlineLevel="0" max="14" min="13" style="0" width="14"/>
  </cols>
  <sheetData>
    <row r="1" customFormat="false" ht="19.7" hidden="false" customHeight="false" outlineLevel="0" collapsed="false">
      <c r="A1" s="1" t="s">
        <v>0</v>
      </c>
    </row>
    <row r="2" customFormat="false" ht="15" hidden="false" customHeight="false" outlineLevel="0" collapsed="false">
      <c r="A2" s="2" t="s">
        <v>1</v>
      </c>
    </row>
    <row r="4" customFormat="false" ht="15" hidden="false" customHeight="false" outlineLevel="0" collapsed="false">
      <c r="A4" s="3" t="s">
        <v>2</v>
      </c>
      <c r="B4" s="4" t="n">
        <f aca="false">COUNTA($B$7:$B$46)</f>
        <v>4</v>
      </c>
      <c r="D4" s="3" t="s">
        <v>3</v>
      </c>
      <c r="E4" s="4" t="n">
        <f aca="false">COUNTIF($N$7:$N$46,"Overdue")</f>
        <v>0</v>
      </c>
      <c r="G4" s="3" t="s">
        <v>4</v>
      </c>
      <c r="H4" s="4" t="n">
        <f aca="false">COUNTIF($M$7:$M$46,"Not independent")</f>
        <v>0</v>
      </c>
      <c r="J4" s="3" t="s">
        <v>5</v>
      </c>
      <c r="K4" s="4" t="n">
        <f aca="false">SUM($L$7:$L$46)</f>
        <v>1</v>
      </c>
    </row>
    <row r="6" customFormat="false" ht="43.5" hidden="false" customHeight="true" outlineLevel="0" collapsed="false">
      <c r="A6" s="5" t="s">
        <v>6</v>
      </c>
      <c r="B6" s="5" t="s">
        <v>7</v>
      </c>
      <c r="C6" s="5" t="s">
        <v>8</v>
      </c>
      <c r="D6" s="5" t="s">
        <v>9</v>
      </c>
      <c r="E6" s="5" t="s">
        <v>10</v>
      </c>
      <c r="F6" s="5" t="s">
        <v>11</v>
      </c>
      <c r="G6" s="5" t="s">
        <v>12</v>
      </c>
      <c r="H6" s="5" t="s">
        <v>13</v>
      </c>
      <c r="I6" s="5" t="s">
        <v>14</v>
      </c>
      <c r="J6" s="5" t="s">
        <v>15</v>
      </c>
      <c r="K6" s="5" t="s">
        <v>16</v>
      </c>
      <c r="L6" s="5" t="s">
        <v>17</v>
      </c>
      <c r="M6" s="5" t="s">
        <v>18</v>
      </c>
      <c r="N6" s="5" t="s">
        <v>19</v>
      </c>
    </row>
    <row r="7" customFormat="false" ht="15" hidden="false" customHeight="false" outlineLevel="0" collapsed="false">
      <c r="A7" s="6" t="s">
        <v>20</v>
      </c>
      <c r="B7" s="7" t="s">
        <v>21</v>
      </c>
      <c r="C7" s="6" t="s">
        <v>22</v>
      </c>
      <c r="D7" s="7" t="s">
        <v>23</v>
      </c>
      <c r="E7" s="6" t="s">
        <v>24</v>
      </c>
      <c r="F7" s="6" t="s">
        <v>25</v>
      </c>
      <c r="G7" s="6" t="s">
        <v>26</v>
      </c>
      <c r="H7" s="8" t="n">
        <v>46356</v>
      </c>
      <c r="I7" s="9"/>
      <c r="J7" s="7" t="s">
        <v>27</v>
      </c>
      <c r="K7" s="10"/>
      <c r="L7" s="10"/>
      <c r="M7" s="11" t="str">
        <f aca="false">IF($B7="","",IF($E7="Yes","Not independent",IF($E7="No","Independent","Check")))</f>
        <v>Independent</v>
      </c>
      <c r="N7" s="11" t="str">
        <f aca="true">IF($B7="","",IF($I7&lt;&gt;"","Complete",IF($H7="","No date",IF($H7&lt;TODAY(),"Overdue","Planned"))))</f>
        <v>Planned</v>
      </c>
    </row>
    <row r="8" customFormat="false" ht="23.85" hidden="false" customHeight="false" outlineLevel="0" collapsed="false">
      <c r="A8" s="6" t="s">
        <v>28</v>
      </c>
      <c r="B8" s="7" t="s">
        <v>29</v>
      </c>
      <c r="C8" s="6" t="s">
        <v>30</v>
      </c>
      <c r="D8" s="7" t="s">
        <v>31</v>
      </c>
      <c r="E8" s="6" t="s">
        <v>24</v>
      </c>
      <c r="F8" s="6" t="s">
        <v>25</v>
      </c>
      <c r="G8" s="6" t="s">
        <v>26</v>
      </c>
      <c r="H8" s="8" t="n">
        <v>46418</v>
      </c>
      <c r="I8" s="9"/>
      <c r="J8" s="12"/>
      <c r="K8" s="10"/>
      <c r="L8" s="10"/>
      <c r="M8" s="11" t="str">
        <f aca="false">IF($B8="","",IF($E8="Yes","Not independent",IF($E8="No","Independent","Check")))</f>
        <v>Independent</v>
      </c>
      <c r="N8" s="11" t="str">
        <f aca="true">IF($B8="","",IF($I8&lt;&gt;"","Complete",IF($H8="","No date",IF($H8&lt;TODAY(),"Overdue","Planned"))))</f>
        <v>Planned</v>
      </c>
    </row>
    <row r="9" customFormat="false" ht="23.85" hidden="false" customHeight="false" outlineLevel="0" collapsed="false">
      <c r="A9" s="6" t="s">
        <v>32</v>
      </c>
      <c r="B9" s="7" t="s">
        <v>33</v>
      </c>
      <c r="C9" s="6" t="s">
        <v>34</v>
      </c>
      <c r="D9" s="7" t="s">
        <v>31</v>
      </c>
      <c r="E9" s="6" t="s">
        <v>24</v>
      </c>
      <c r="F9" s="6" t="s">
        <v>25</v>
      </c>
      <c r="G9" s="6" t="s">
        <v>35</v>
      </c>
      <c r="H9" s="8" t="n">
        <v>46371</v>
      </c>
      <c r="I9" s="9"/>
      <c r="J9" s="12"/>
      <c r="K9" s="10"/>
      <c r="L9" s="10"/>
      <c r="M9" s="11" t="str">
        <f aca="false">IF($B9="","",IF($E9="Yes","Not independent",IF($E9="No","Independent","Check")))</f>
        <v>Independent</v>
      </c>
      <c r="N9" s="11" t="str">
        <f aca="true">IF($B9="","",IF($I9&lt;&gt;"","Complete",IF($H9="","No date",IF($H9&lt;TODAY(),"Overdue","Planned"))))</f>
        <v>Planned</v>
      </c>
    </row>
    <row r="10" customFormat="false" ht="23.85" hidden="false" customHeight="false" outlineLevel="0" collapsed="false">
      <c r="A10" s="6" t="s">
        <v>36</v>
      </c>
      <c r="B10" s="7" t="s">
        <v>37</v>
      </c>
      <c r="C10" s="6" t="s">
        <v>38</v>
      </c>
      <c r="D10" s="7" t="s">
        <v>39</v>
      </c>
      <c r="E10" s="6" t="s">
        <v>24</v>
      </c>
      <c r="F10" s="6" t="s">
        <v>25</v>
      </c>
      <c r="G10" s="6" t="s">
        <v>26</v>
      </c>
      <c r="H10" s="8" t="n">
        <v>46295</v>
      </c>
      <c r="I10" s="8" t="n">
        <v>46293</v>
      </c>
      <c r="J10" s="7" t="s">
        <v>40</v>
      </c>
      <c r="K10" s="6" t="n">
        <v>3</v>
      </c>
      <c r="L10" s="6" t="n">
        <v>1</v>
      </c>
      <c r="M10" s="11" t="str">
        <f aca="false">IF($B10="","",IF($E10="Yes","Not independent",IF($E10="No","Independent","Check")))</f>
        <v>Independent</v>
      </c>
      <c r="N10" s="11" t="str">
        <f aca="true">IF($B10="","",IF($I10&lt;&gt;"","Complete",IF($H10="","No date",IF($H10&lt;TODAY(),"Overdue","Planned"))))</f>
        <v>Complete</v>
      </c>
    </row>
    <row r="11" customFormat="false" ht="15" hidden="false" customHeight="false" outlineLevel="0" collapsed="false">
      <c r="A11" s="10"/>
      <c r="B11" s="12"/>
      <c r="C11" s="10"/>
      <c r="D11" s="12"/>
      <c r="E11" s="10"/>
      <c r="F11" s="10"/>
      <c r="G11" s="10"/>
      <c r="H11" s="9"/>
      <c r="I11" s="9"/>
      <c r="J11" s="12"/>
      <c r="K11" s="10"/>
      <c r="L11" s="10"/>
      <c r="M11" s="11" t="str">
        <f aca="false">IF($B11="","",IF($E11="Yes","Not independent",IF($E11="No","Independent","Check")))</f>
        <v/>
      </c>
      <c r="N11" s="11" t="str">
        <f aca="true">IF($B11="","",IF($I11&lt;&gt;"","Complete",IF($H11="","No date",IF($H11&lt;TODAY(),"Overdue","Planned"))))</f>
        <v/>
      </c>
    </row>
    <row r="12" customFormat="false" ht="15" hidden="false" customHeight="false" outlineLevel="0" collapsed="false">
      <c r="A12" s="10"/>
      <c r="B12" s="12"/>
      <c r="C12" s="10"/>
      <c r="D12" s="12"/>
      <c r="E12" s="10"/>
      <c r="F12" s="10"/>
      <c r="G12" s="10"/>
      <c r="H12" s="9"/>
      <c r="I12" s="9"/>
      <c r="J12" s="12"/>
      <c r="K12" s="10"/>
      <c r="L12" s="10"/>
      <c r="M12" s="11" t="str">
        <f aca="false">IF($B12="","",IF($E12="Yes","Not independent",IF($E12="No","Independent","Check")))</f>
        <v/>
      </c>
      <c r="N12" s="11" t="str">
        <f aca="true">IF($B12="","",IF($I12&lt;&gt;"","Complete",IF($H12="","No date",IF($H12&lt;TODAY(),"Overdue","Planned"))))</f>
        <v/>
      </c>
    </row>
    <row r="13" customFormat="false" ht="15" hidden="false" customHeight="false" outlineLevel="0" collapsed="false">
      <c r="A13" s="10"/>
      <c r="B13" s="12"/>
      <c r="C13" s="10"/>
      <c r="D13" s="12"/>
      <c r="E13" s="10"/>
      <c r="F13" s="10"/>
      <c r="G13" s="10"/>
      <c r="H13" s="9"/>
      <c r="I13" s="9"/>
      <c r="J13" s="12"/>
      <c r="K13" s="10"/>
      <c r="L13" s="10"/>
      <c r="M13" s="11" t="str">
        <f aca="false">IF($B13="","",IF($E13="Yes","Not independent",IF($E13="No","Independent","Check")))</f>
        <v/>
      </c>
      <c r="N13" s="11" t="str">
        <f aca="true">IF($B13="","",IF($I13&lt;&gt;"","Complete",IF($H13="","No date",IF($H13&lt;TODAY(),"Overdue","Planned"))))</f>
        <v/>
      </c>
    </row>
    <row r="14" customFormat="false" ht="15" hidden="false" customHeight="false" outlineLevel="0" collapsed="false">
      <c r="A14" s="10"/>
      <c r="B14" s="12"/>
      <c r="C14" s="10"/>
      <c r="D14" s="12"/>
      <c r="E14" s="10"/>
      <c r="F14" s="10"/>
      <c r="G14" s="10"/>
      <c r="H14" s="9"/>
      <c r="I14" s="9"/>
      <c r="J14" s="12"/>
      <c r="K14" s="10"/>
      <c r="L14" s="10"/>
      <c r="M14" s="11" t="str">
        <f aca="false">IF($B14="","",IF($E14="Yes","Not independent",IF($E14="No","Independent","Check")))</f>
        <v/>
      </c>
      <c r="N14" s="11" t="str">
        <f aca="true">IF($B14="","",IF($I14&lt;&gt;"","Complete",IF($H14="","No date",IF($H14&lt;TODAY(),"Overdue","Planned"))))</f>
        <v/>
      </c>
    </row>
    <row r="15" customFormat="false" ht="15" hidden="false" customHeight="false" outlineLevel="0" collapsed="false">
      <c r="A15" s="10"/>
      <c r="B15" s="12"/>
      <c r="C15" s="10"/>
      <c r="D15" s="12"/>
      <c r="E15" s="10"/>
      <c r="F15" s="10"/>
      <c r="G15" s="10"/>
      <c r="H15" s="9"/>
      <c r="I15" s="9"/>
      <c r="J15" s="12"/>
      <c r="K15" s="10"/>
      <c r="L15" s="10"/>
      <c r="M15" s="11" t="str">
        <f aca="false">IF($B15="","",IF($E15="Yes","Not independent",IF($E15="No","Independent","Check")))</f>
        <v/>
      </c>
      <c r="N15" s="11" t="str">
        <f aca="true">IF($B15="","",IF($I15&lt;&gt;"","Complete",IF($H15="","No date",IF($H15&lt;TODAY(),"Overdue","Planned"))))</f>
        <v/>
      </c>
    </row>
    <row r="16" customFormat="false" ht="15" hidden="false" customHeight="false" outlineLevel="0" collapsed="false">
      <c r="A16" s="10"/>
      <c r="B16" s="12"/>
      <c r="C16" s="10"/>
      <c r="D16" s="12"/>
      <c r="E16" s="10"/>
      <c r="F16" s="10"/>
      <c r="G16" s="10"/>
      <c r="H16" s="9"/>
      <c r="I16" s="9"/>
      <c r="J16" s="12"/>
      <c r="K16" s="10"/>
      <c r="L16" s="10"/>
      <c r="M16" s="11" t="str">
        <f aca="false">IF($B16="","",IF($E16="Yes","Not independent",IF($E16="No","Independent","Check")))</f>
        <v/>
      </c>
      <c r="N16" s="11" t="str">
        <f aca="true">IF($B16="","",IF($I16&lt;&gt;"","Complete",IF($H16="","No date",IF($H16&lt;TODAY(),"Overdue","Planned"))))</f>
        <v/>
      </c>
    </row>
    <row r="17" customFormat="false" ht="15" hidden="false" customHeight="false" outlineLevel="0" collapsed="false">
      <c r="A17" s="10"/>
      <c r="B17" s="12"/>
      <c r="C17" s="10"/>
      <c r="D17" s="12"/>
      <c r="E17" s="10"/>
      <c r="F17" s="10"/>
      <c r="G17" s="10"/>
      <c r="H17" s="9"/>
      <c r="I17" s="9"/>
      <c r="J17" s="12"/>
      <c r="K17" s="10"/>
      <c r="L17" s="10"/>
      <c r="M17" s="11" t="str">
        <f aca="false">IF($B17="","",IF($E17="Yes","Not independent",IF($E17="No","Independent","Check")))</f>
        <v/>
      </c>
      <c r="N17" s="11" t="str">
        <f aca="true">IF($B17="","",IF($I17&lt;&gt;"","Complete",IF($H17="","No date",IF($H17&lt;TODAY(),"Overdue","Planned"))))</f>
        <v/>
      </c>
    </row>
    <row r="18" customFormat="false" ht="15" hidden="false" customHeight="false" outlineLevel="0" collapsed="false">
      <c r="A18" s="10"/>
      <c r="B18" s="12"/>
      <c r="C18" s="10"/>
      <c r="D18" s="12"/>
      <c r="E18" s="10"/>
      <c r="F18" s="10"/>
      <c r="G18" s="10"/>
      <c r="H18" s="9"/>
      <c r="I18" s="9"/>
      <c r="J18" s="12"/>
      <c r="K18" s="10"/>
      <c r="L18" s="10"/>
      <c r="M18" s="11" t="str">
        <f aca="false">IF($B18="","",IF($E18="Yes","Not independent",IF($E18="No","Independent","Check")))</f>
        <v/>
      </c>
      <c r="N18" s="11" t="str">
        <f aca="true">IF($B18="","",IF($I18&lt;&gt;"","Complete",IF($H18="","No date",IF($H18&lt;TODAY(),"Overdue","Planned"))))</f>
        <v/>
      </c>
    </row>
    <row r="19" customFormat="false" ht="15" hidden="false" customHeight="false" outlineLevel="0" collapsed="false">
      <c r="A19" s="10"/>
      <c r="B19" s="12"/>
      <c r="C19" s="10"/>
      <c r="D19" s="12"/>
      <c r="E19" s="10"/>
      <c r="F19" s="10"/>
      <c r="G19" s="10"/>
      <c r="H19" s="9"/>
      <c r="I19" s="9"/>
      <c r="J19" s="12"/>
      <c r="K19" s="10"/>
      <c r="L19" s="10"/>
      <c r="M19" s="11" t="str">
        <f aca="false">IF($B19="","",IF($E19="Yes","Not independent",IF($E19="No","Independent","Check")))</f>
        <v/>
      </c>
      <c r="N19" s="11" t="str">
        <f aca="true">IF($B19="","",IF($I19&lt;&gt;"","Complete",IF($H19="","No date",IF($H19&lt;TODAY(),"Overdue","Planned"))))</f>
        <v/>
      </c>
    </row>
    <row r="20" customFormat="false" ht="15" hidden="false" customHeight="false" outlineLevel="0" collapsed="false">
      <c r="A20" s="10"/>
      <c r="B20" s="12"/>
      <c r="C20" s="10"/>
      <c r="D20" s="12"/>
      <c r="E20" s="10"/>
      <c r="F20" s="10"/>
      <c r="G20" s="10"/>
      <c r="H20" s="9"/>
      <c r="I20" s="9"/>
      <c r="J20" s="12"/>
      <c r="K20" s="10"/>
      <c r="L20" s="10"/>
      <c r="M20" s="11" t="str">
        <f aca="false">IF($B20="","",IF($E20="Yes","Not independent",IF($E20="No","Independent","Check")))</f>
        <v/>
      </c>
      <c r="N20" s="11" t="str">
        <f aca="true">IF($B20="","",IF($I20&lt;&gt;"","Complete",IF($H20="","No date",IF($H20&lt;TODAY(),"Overdue","Planned"))))</f>
        <v/>
      </c>
    </row>
    <row r="21" customFormat="false" ht="15" hidden="false" customHeight="false" outlineLevel="0" collapsed="false">
      <c r="A21" s="10"/>
      <c r="B21" s="12"/>
      <c r="C21" s="10"/>
      <c r="D21" s="12"/>
      <c r="E21" s="10"/>
      <c r="F21" s="10"/>
      <c r="G21" s="10"/>
      <c r="H21" s="9"/>
      <c r="I21" s="9"/>
      <c r="J21" s="12"/>
      <c r="K21" s="10"/>
      <c r="L21" s="10"/>
      <c r="M21" s="11" t="str">
        <f aca="false">IF($B21="","",IF($E21="Yes","Not independent",IF($E21="No","Independent","Check")))</f>
        <v/>
      </c>
      <c r="N21" s="11" t="str">
        <f aca="true">IF($B21="","",IF($I21&lt;&gt;"","Complete",IF($H21="","No date",IF($H21&lt;TODAY(),"Overdue","Planned"))))</f>
        <v/>
      </c>
    </row>
    <row r="22" customFormat="false" ht="15" hidden="false" customHeight="false" outlineLevel="0" collapsed="false">
      <c r="A22" s="10"/>
      <c r="B22" s="12"/>
      <c r="C22" s="10"/>
      <c r="D22" s="12"/>
      <c r="E22" s="10"/>
      <c r="F22" s="10"/>
      <c r="G22" s="10"/>
      <c r="H22" s="9"/>
      <c r="I22" s="9"/>
      <c r="J22" s="12"/>
      <c r="K22" s="10"/>
      <c r="L22" s="10"/>
      <c r="M22" s="11" t="str">
        <f aca="false">IF($B22="","",IF($E22="Yes","Not independent",IF($E22="No","Independent","Check")))</f>
        <v/>
      </c>
      <c r="N22" s="11" t="str">
        <f aca="true">IF($B22="","",IF($I22&lt;&gt;"","Complete",IF($H22="","No date",IF($H22&lt;TODAY(),"Overdue","Planned"))))</f>
        <v/>
      </c>
    </row>
    <row r="23" customFormat="false" ht="15" hidden="false" customHeight="false" outlineLevel="0" collapsed="false">
      <c r="A23" s="10"/>
      <c r="B23" s="12"/>
      <c r="C23" s="10"/>
      <c r="D23" s="12"/>
      <c r="E23" s="10"/>
      <c r="F23" s="10"/>
      <c r="G23" s="10"/>
      <c r="H23" s="9"/>
      <c r="I23" s="9"/>
      <c r="J23" s="12"/>
      <c r="K23" s="10"/>
      <c r="L23" s="10"/>
      <c r="M23" s="11" t="str">
        <f aca="false">IF($B23="","",IF($E23="Yes","Not independent",IF($E23="No","Independent","Check")))</f>
        <v/>
      </c>
      <c r="N23" s="11" t="str">
        <f aca="true">IF($B23="","",IF($I23&lt;&gt;"","Complete",IF($H23="","No date",IF($H23&lt;TODAY(),"Overdue","Planned"))))</f>
        <v/>
      </c>
    </row>
    <row r="24" customFormat="false" ht="15" hidden="false" customHeight="false" outlineLevel="0" collapsed="false">
      <c r="A24" s="10"/>
      <c r="B24" s="12"/>
      <c r="C24" s="10"/>
      <c r="D24" s="12"/>
      <c r="E24" s="10"/>
      <c r="F24" s="10"/>
      <c r="G24" s="10"/>
      <c r="H24" s="9"/>
      <c r="I24" s="9"/>
      <c r="J24" s="12"/>
      <c r="K24" s="10"/>
      <c r="L24" s="10"/>
      <c r="M24" s="11" t="str">
        <f aca="false">IF($B24="","",IF($E24="Yes","Not independent",IF($E24="No","Independent","Check")))</f>
        <v/>
      </c>
      <c r="N24" s="11" t="str">
        <f aca="true">IF($B24="","",IF($I24&lt;&gt;"","Complete",IF($H24="","No date",IF($H24&lt;TODAY(),"Overdue","Planned"))))</f>
        <v/>
      </c>
    </row>
    <row r="25" customFormat="false" ht="15" hidden="false" customHeight="false" outlineLevel="0" collapsed="false">
      <c r="A25" s="10"/>
      <c r="B25" s="12"/>
      <c r="C25" s="10"/>
      <c r="D25" s="12"/>
      <c r="E25" s="10"/>
      <c r="F25" s="10"/>
      <c r="G25" s="10"/>
      <c r="H25" s="9"/>
      <c r="I25" s="9"/>
      <c r="J25" s="12"/>
      <c r="K25" s="10"/>
      <c r="L25" s="10"/>
      <c r="M25" s="11" t="str">
        <f aca="false">IF($B25="","",IF($E25="Yes","Not independent",IF($E25="No","Independent","Check")))</f>
        <v/>
      </c>
      <c r="N25" s="11" t="str">
        <f aca="true">IF($B25="","",IF($I25&lt;&gt;"","Complete",IF($H25="","No date",IF($H25&lt;TODAY(),"Overdue","Planned"))))</f>
        <v/>
      </c>
    </row>
    <row r="26" customFormat="false" ht="15" hidden="false" customHeight="false" outlineLevel="0" collapsed="false">
      <c r="A26" s="10"/>
      <c r="B26" s="12"/>
      <c r="C26" s="10"/>
      <c r="D26" s="12"/>
      <c r="E26" s="10"/>
      <c r="F26" s="10"/>
      <c r="G26" s="10"/>
      <c r="H26" s="9"/>
      <c r="I26" s="9"/>
      <c r="J26" s="12"/>
      <c r="K26" s="10"/>
      <c r="L26" s="10"/>
      <c r="M26" s="11" t="str">
        <f aca="false">IF($B26="","",IF($E26="Yes","Not independent",IF($E26="No","Independent","Check")))</f>
        <v/>
      </c>
      <c r="N26" s="11" t="str">
        <f aca="true">IF($B26="","",IF($I26&lt;&gt;"","Complete",IF($H26="","No date",IF($H26&lt;TODAY(),"Overdue","Planned"))))</f>
        <v/>
      </c>
    </row>
    <row r="27" customFormat="false" ht="15" hidden="false" customHeight="false" outlineLevel="0" collapsed="false">
      <c r="A27" s="10"/>
      <c r="B27" s="12"/>
      <c r="C27" s="10"/>
      <c r="D27" s="12"/>
      <c r="E27" s="10"/>
      <c r="F27" s="10"/>
      <c r="G27" s="10"/>
      <c r="H27" s="9"/>
      <c r="I27" s="9"/>
      <c r="J27" s="12"/>
      <c r="K27" s="10"/>
      <c r="L27" s="10"/>
      <c r="M27" s="11" t="str">
        <f aca="false">IF($B27="","",IF($E27="Yes","Not independent",IF($E27="No","Independent","Check")))</f>
        <v/>
      </c>
      <c r="N27" s="11" t="str">
        <f aca="true">IF($B27="","",IF($I27&lt;&gt;"","Complete",IF($H27="","No date",IF($H27&lt;TODAY(),"Overdue","Planned"))))</f>
        <v/>
      </c>
    </row>
    <row r="28" customFormat="false" ht="15" hidden="false" customHeight="false" outlineLevel="0" collapsed="false">
      <c r="A28" s="10"/>
      <c r="B28" s="12"/>
      <c r="C28" s="10"/>
      <c r="D28" s="12"/>
      <c r="E28" s="10"/>
      <c r="F28" s="10"/>
      <c r="G28" s="10"/>
      <c r="H28" s="9"/>
      <c r="I28" s="9"/>
      <c r="J28" s="12"/>
      <c r="K28" s="10"/>
      <c r="L28" s="10"/>
      <c r="M28" s="11" t="str">
        <f aca="false">IF($B28="","",IF($E28="Yes","Not independent",IF($E28="No","Independent","Check")))</f>
        <v/>
      </c>
      <c r="N28" s="11" t="str">
        <f aca="true">IF($B28="","",IF($I28&lt;&gt;"","Complete",IF($H28="","No date",IF($H28&lt;TODAY(),"Overdue","Planned"))))</f>
        <v/>
      </c>
    </row>
    <row r="29" customFormat="false" ht="15" hidden="false" customHeight="false" outlineLevel="0" collapsed="false">
      <c r="A29" s="10"/>
      <c r="B29" s="12"/>
      <c r="C29" s="10"/>
      <c r="D29" s="12"/>
      <c r="E29" s="10"/>
      <c r="F29" s="10"/>
      <c r="G29" s="10"/>
      <c r="H29" s="9"/>
      <c r="I29" s="9"/>
      <c r="J29" s="12"/>
      <c r="K29" s="10"/>
      <c r="L29" s="10"/>
      <c r="M29" s="11" t="str">
        <f aca="false">IF($B29="","",IF($E29="Yes","Not independent",IF($E29="No","Independent","Check")))</f>
        <v/>
      </c>
      <c r="N29" s="11" t="str">
        <f aca="true">IF($B29="","",IF($I29&lt;&gt;"","Complete",IF($H29="","No date",IF($H29&lt;TODAY(),"Overdue","Planned"))))</f>
        <v/>
      </c>
    </row>
    <row r="30" customFormat="false" ht="15" hidden="false" customHeight="false" outlineLevel="0" collapsed="false">
      <c r="A30" s="10"/>
      <c r="B30" s="12"/>
      <c r="C30" s="10"/>
      <c r="D30" s="12"/>
      <c r="E30" s="10"/>
      <c r="F30" s="10"/>
      <c r="G30" s="10"/>
      <c r="H30" s="9"/>
      <c r="I30" s="9"/>
      <c r="J30" s="12"/>
      <c r="K30" s="10"/>
      <c r="L30" s="10"/>
      <c r="M30" s="11" t="str">
        <f aca="false">IF($B30="","",IF($E30="Yes","Not independent",IF($E30="No","Independent","Check")))</f>
        <v/>
      </c>
      <c r="N30" s="11" t="str">
        <f aca="true">IF($B30="","",IF($I30&lt;&gt;"","Complete",IF($H30="","No date",IF($H30&lt;TODAY(),"Overdue","Planned"))))</f>
        <v/>
      </c>
    </row>
    <row r="31" customFormat="false" ht="15" hidden="false" customHeight="false" outlineLevel="0" collapsed="false">
      <c r="A31" s="10"/>
      <c r="B31" s="12"/>
      <c r="C31" s="10"/>
      <c r="D31" s="12"/>
      <c r="E31" s="10"/>
      <c r="F31" s="10"/>
      <c r="G31" s="10"/>
      <c r="H31" s="9"/>
      <c r="I31" s="9"/>
      <c r="J31" s="12"/>
      <c r="K31" s="10"/>
      <c r="L31" s="10"/>
      <c r="M31" s="11" t="str">
        <f aca="false">IF($B31="","",IF($E31="Yes","Not independent",IF($E31="No","Independent","Check")))</f>
        <v/>
      </c>
      <c r="N31" s="11" t="str">
        <f aca="true">IF($B31="","",IF($I31&lt;&gt;"","Complete",IF($H31="","No date",IF($H31&lt;TODAY(),"Overdue","Planned"))))</f>
        <v/>
      </c>
    </row>
    <row r="32" customFormat="false" ht="15" hidden="false" customHeight="false" outlineLevel="0" collapsed="false">
      <c r="A32" s="10"/>
      <c r="B32" s="12"/>
      <c r="C32" s="10"/>
      <c r="D32" s="12"/>
      <c r="E32" s="10"/>
      <c r="F32" s="10"/>
      <c r="G32" s="10"/>
      <c r="H32" s="9"/>
      <c r="I32" s="9"/>
      <c r="J32" s="12"/>
      <c r="K32" s="10"/>
      <c r="L32" s="10"/>
      <c r="M32" s="11" t="str">
        <f aca="false">IF($B32="","",IF($E32="Yes","Not independent",IF($E32="No","Independent","Check")))</f>
        <v/>
      </c>
      <c r="N32" s="11" t="str">
        <f aca="true">IF($B32="","",IF($I32&lt;&gt;"","Complete",IF($H32="","No date",IF($H32&lt;TODAY(),"Overdue","Planned"))))</f>
        <v/>
      </c>
    </row>
    <row r="33" customFormat="false" ht="15" hidden="false" customHeight="false" outlineLevel="0" collapsed="false">
      <c r="A33" s="10"/>
      <c r="B33" s="12"/>
      <c r="C33" s="10"/>
      <c r="D33" s="12"/>
      <c r="E33" s="10"/>
      <c r="F33" s="10"/>
      <c r="G33" s="10"/>
      <c r="H33" s="9"/>
      <c r="I33" s="9"/>
      <c r="J33" s="12"/>
      <c r="K33" s="10"/>
      <c r="L33" s="10"/>
      <c r="M33" s="11" t="str">
        <f aca="false">IF($B33="","",IF($E33="Yes","Not independent",IF($E33="No","Independent","Check")))</f>
        <v/>
      </c>
      <c r="N33" s="11" t="str">
        <f aca="true">IF($B33="","",IF($I33&lt;&gt;"","Complete",IF($H33="","No date",IF($H33&lt;TODAY(),"Overdue","Planned"))))</f>
        <v/>
      </c>
    </row>
    <row r="34" customFormat="false" ht="15" hidden="false" customHeight="false" outlineLevel="0" collapsed="false">
      <c r="A34" s="10"/>
      <c r="B34" s="12"/>
      <c r="C34" s="10"/>
      <c r="D34" s="12"/>
      <c r="E34" s="10"/>
      <c r="F34" s="10"/>
      <c r="G34" s="10"/>
      <c r="H34" s="9"/>
      <c r="I34" s="9"/>
      <c r="J34" s="12"/>
      <c r="K34" s="10"/>
      <c r="L34" s="10"/>
      <c r="M34" s="11" t="str">
        <f aca="false">IF($B34="","",IF($E34="Yes","Not independent",IF($E34="No","Independent","Check")))</f>
        <v/>
      </c>
      <c r="N34" s="11" t="str">
        <f aca="true">IF($B34="","",IF($I34&lt;&gt;"","Complete",IF($H34="","No date",IF($H34&lt;TODAY(),"Overdue","Planned"))))</f>
        <v/>
      </c>
    </row>
    <row r="35" customFormat="false" ht="15" hidden="false" customHeight="false" outlineLevel="0" collapsed="false">
      <c r="A35" s="10"/>
      <c r="B35" s="12"/>
      <c r="C35" s="10"/>
      <c r="D35" s="12"/>
      <c r="E35" s="10"/>
      <c r="F35" s="10"/>
      <c r="G35" s="10"/>
      <c r="H35" s="9"/>
      <c r="I35" s="9"/>
      <c r="J35" s="12"/>
      <c r="K35" s="10"/>
      <c r="L35" s="10"/>
      <c r="M35" s="11" t="str">
        <f aca="false">IF($B35="","",IF($E35="Yes","Not independent",IF($E35="No","Independent","Check")))</f>
        <v/>
      </c>
      <c r="N35" s="11" t="str">
        <f aca="true">IF($B35="","",IF($I35&lt;&gt;"","Complete",IF($H35="","No date",IF($H35&lt;TODAY(),"Overdue","Planned"))))</f>
        <v/>
      </c>
    </row>
    <row r="36" customFormat="false" ht="15" hidden="false" customHeight="false" outlineLevel="0" collapsed="false">
      <c r="A36" s="10"/>
      <c r="B36" s="12"/>
      <c r="C36" s="10"/>
      <c r="D36" s="12"/>
      <c r="E36" s="10"/>
      <c r="F36" s="10"/>
      <c r="G36" s="10"/>
      <c r="H36" s="9"/>
      <c r="I36" s="9"/>
      <c r="J36" s="12"/>
      <c r="K36" s="10"/>
      <c r="L36" s="10"/>
      <c r="M36" s="11" t="str">
        <f aca="false">IF($B36="","",IF($E36="Yes","Not independent",IF($E36="No","Independent","Check")))</f>
        <v/>
      </c>
      <c r="N36" s="11" t="str">
        <f aca="true">IF($B36="","",IF($I36&lt;&gt;"","Complete",IF($H36="","No date",IF($H36&lt;TODAY(),"Overdue","Planned"))))</f>
        <v/>
      </c>
    </row>
    <row r="37" customFormat="false" ht="15" hidden="false" customHeight="false" outlineLevel="0" collapsed="false">
      <c r="A37" s="10"/>
      <c r="B37" s="12"/>
      <c r="C37" s="10"/>
      <c r="D37" s="12"/>
      <c r="E37" s="10"/>
      <c r="F37" s="10"/>
      <c r="G37" s="10"/>
      <c r="H37" s="9"/>
      <c r="I37" s="9"/>
      <c r="J37" s="12"/>
      <c r="K37" s="10"/>
      <c r="L37" s="10"/>
      <c r="M37" s="11" t="str">
        <f aca="false">IF($B37="","",IF($E37="Yes","Not independent",IF($E37="No","Independent","Check")))</f>
        <v/>
      </c>
      <c r="N37" s="11" t="str">
        <f aca="true">IF($B37="","",IF($I37&lt;&gt;"","Complete",IF($H37="","No date",IF($H37&lt;TODAY(),"Overdue","Planned"))))</f>
        <v/>
      </c>
    </row>
    <row r="38" customFormat="false" ht="15" hidden="false" customHeight="false" outlineLevel="0" collapsed="false">
      <c r="A38" s="10"/>
      <c r="B38" s="12"/>
      <c r="C38" s="10"/>
      <c r="D38" s="12"/>
      <c r="E38" s="10"/>
      <c r="F38" s="10"/>
      <c r="G38" s="10"/>
      <c r="H38" s="9"/>
      <c r="I38" s="9"/>
      <c r="J38" s="12"/>
      <c r="K38" s="10"/>
      <c r="L38" s="10"/>
      <c r="M38" s="11" t="str">
        <f aca="false">IF($B38="","",IF($E38="Yes","Not independent",IF($E38="No","Independent","Check")))</f>
        <v/>
      </c>
      <c r="N38" s="11" t="str">
        <f aca="true">IF($B38="","",IF($I38&lt;&gt;"","Complete",IF($H38="","No date",IF($H38&lt;TODAY(),"Overdue","Planned"))))</f>
        <v/>
      </c>
    </row>
    <row r="39" customFormat="false" ht="15" hidden="false" customHeight="false" outlineLevel="0" collapsed="false">
      <c r="A39" s="10"/>
      <c r="B39" s="12"/>
      <c r="C39" s="10"/>
      <c r="D39" s="12"/>
      <c r="E39" s="10"/>
      <c r="F39" s="10"/>
      <c r="G39" s="10"/>
      <c r="H39" s="9"/>
      <c r="I39" s="9"/>
      <c r="J39" s="12"/>
      <c r="K39" s="10"/>
      <c r="L39" s="10"/>
      <c r="M39" s="11" t="str">
        <f aca="false">IF($B39="","",IF($E39="Yes","Not independent",IF($E39="No","Independent","Check")))</f>
        <v/>
      </c>
      <c r="N39" s="11" t="str">
        <f aca="true">IF($B39="","",IF($I39&lt;&gt;"","Complete",IF($H39="","No date",IF($H39&lt;TODAY(),"Overdue","Planned"))))</f>
        <v/>
      </c>
    </row>
    <row r="40" customFormat="false" ht="15" hidden="false" customHeight="false" outlineLevel="0" collapsed="false">
      <c r="A40" s="10"/>
      <c r="B40" s="12"/>
      <c r="C40" s="10"/>
      <c r="D40" s="12"/>
      <c r="E40" s="10"/>
      <c r="F40" s="10"/>
      <c r="G40" s="10"/>
      <c r="H40" s="9"/>
      <c r="I40" s="9"/>
      <c r="J40" s="12"/>
      <c r="K40" s="10"/>
      <c r="L40" s="10"/>
      <c r="M40" s="11" t="str">
        <f aca="false">IF($B40="","",IF($E40="Yes","Not independent",IF($E40="No","Independent","Check")))</f>
        <v/>
      </c>
      <c r="N40" s="11" t="str">
        <f aca="true">IF($B40="","",IF($I40&lt;&gt;"","Complete",IF($H40="","No date",IF($H40&lt;TODAY(),"Overdue","Planned"))))</f>
        <v/>
      </c>
    </row>
    <row r="41" customFormat="false" ht="15" hidden="false" customHeight="false" outlineLevel="0" collapsed="false">
      <c r="A41" s="10"/>
      <c r="B41" s="12"/>
      <c r="C41" s="10"/>
      <c r="D41" s="12"/>
      <c r="E41" s="10"/>
      <c r="F41" s="10"/>
      <c r="G41" s="10"/>
      <c r="H41" s="9"/>
      <c r="I41" s="9"/>
      <c r="J41" s="12"/>
      <c r="K41" s="10"/>
      <c r="L41" s="10"/>
      <c r="M41" s="11" t="str">
        <f aca="false">IF($B41="","",IF($E41="Yes","Not independent",IF($E41="No","Independent","Check")))</f>
        <v/>
      </c>
      <c r="N41" s="11" t="str">
        <f aca="true">IF($B41="","",IF($I41&lt;&gt;"","Complete",IF($H41="","No date",IF($H41&lt;TODAY(),"Overdue","Planned"))))</f>
        <v/>
      </c>
    </row>
    <row r="42" customFormat="false" ht="15" hidden="false" customHeight="false" outlineLevel="0" collapsed="false">
      <c r="A42" s="10"/>
      <c r="B42" s="12"/>
      <c r="C42" s="10"/>
      <c r="D42" s="12"/>
      <c r="E42" s="10"/>
      <c r="F42" s="10"/>
      <c r="G42" s="10"/>
      <c r="H42" s="9"/>
      <c r="I42" s="9"/>
      <c r="J42" s="12"/>
      <c r="K42" s="10"/>
      <c r="L42" s="10"/>
      <c r="M42" s="11" t="str">
        <f aca="false">IF($B42="","",IF($E42="Yes","Not independent",IF($E42="No","Independent","Check")))</f>
        <v/>
      </c>
      <c r="N42" s="11" t="str">
        <f aca="true">IF($B42="","",IF($I42&lt;&gt;"","Complete",IF($H42="","No date",IF($H42&lt;TODAY(),"Overdue","Planned"))))</f>
        <v/>
      </c>
    </row>
    <row r="43" customFormat="false" ht="15" hidden="false" customHeight="false" outlineLevel="0" collapsed="false">
      <c r="A43" s="10"/>
      <c r="B43" s="12"/>
      <c r="C43" s="10"/>
      <c r="D43" s="12"/>
      <c r="E43" s="10"/>
      <c r="F43" s="10"/>
      <c r="G43" s="10"/>
      <c r="H43" s="9"/>
      <c r="I43" s="9"/>
      <c r="J43" s="12"/>
      <c r="K43" s="10"/>
      <c r="L43" s="10"/>
      <c r="M43" s="11" t="str">
        <f aca="false">IF($B43="","",IF($E43="Yes","Not independent",IF($E43="No","Independent","Check")))</f>
        <v/>
      </c>
      <c r="N43" s="11" t="str">
        <f aca="true">IF($B43="","",IF($I43&lt;&gt;"","Complete",IF($H43="","No date",IF($H43&lt;TODAY(),"Overdue","Planned"))))</f>
        <v/>
      </c>
    </row>
    <row r="44" customFormat="false" ht="15" hidden="false" customHeight="false" outlineLevel="0" collapsed="false">
      <c r="A44" s="10"/>
      <c r="B44" s="12"/>
      <c r="C44" s="10"/>
      <c r="D44" s="12"/>
      <c r="E44" s="10"/>
      <c r="F44" s="10"/>
      <c r="G44" s="10"/>
      <c r="H44" s="9"/>
      <c r="I44" s="9"/>
      <c r="J44" s="12"/>
      <c r="K44" s="10"/>
      <c r="L44" s="10"/>
      <c r="M44" s="11" t="str">
        <f aca="false">IF($B44="","",IF($E44="Yes","Not independent",IF($E44="No","Independent","Check")))</f>
        <v/>
      </c>
      <c r="N44" s="11" t="str">
        <f aca="true">IF($B44="","",IF($I44&lt;&gt;"","Complete",IF($H44="","No date",IF($H44&lt;TODAY(),"Overdue","Planned"))))</f>
        <v/>
      </c>
    </row>
    <row r="45" customFormat="false" ht="15" hidden="false" customHeight="false" outlineLevel="0" collapsed="false">
      <c r="A45" s="10"/>
      <c r="B45" s="12"/>
      <c r="C45" s="10"/>
      <c r="D45" s="12"/>
      <c r="E45" s="10"/>
      <c r="F45" s="10"/>
      <c r="G45" s="10"/>
      <c r="H45" s="9"/>
      <c r="I45" s="9"/>
      <c r="J45" s="12"/>
      <c r="K45" s="10"/>
      <c r="L45" s="10"/>
      <c r="M45" s="11" t="str">
        <f aca="false">IF($B45="","",IF($E45="Yes","Not independent",IF($E45="No","Independent","Check")))</f>
        <v/>
      </c>
      <c r="N45" s="11" t="str">
        <f aca="true">IF($B45="","",IF($I45&lt;&gt;"","Complete",IF($H45="","No date",IF($H45&lt;TODAY(),"Overdue","Planned"))))</f>
        <v/>
      </c>
    </row>
    <row r="46" customFormat="false" ht="15" hidden="false" customHeight="false" outlineLevel="0" collapsed="false">
      <c r="A46" s="10"/>
      <c r="B46" s="12"/>
      <c r="C46" s="10"/>
      <c r="D46" s="12"/>
      <c r="E46" s="10"/>
      <c r="F46" s="10"/>
      <c r="G46" s="10"/>
      <c r="H46" s="9"/>
      <c r="I46" s="9"/>
      <c r="J46" s="12"/>
      <c r="K46" s="10"/>
      <c r="L46" s="10"/>
      <c r="M46" s="11" t="str">
        <f aca="false">IF($B46="","",IF($E46="Yes","Not independent",IF($E46="No","Independent","Check")))</f>
        <v/>
      </c>
      <c r="N46" s="11" t="str">
        <f aca="true">IF($B46="","",IF($I46&lt;&gt;"","Complete",IF($H46="","No date",IF($H46&lt;TODAY(),"Overdue","Planned"))))</f>
        <v/>
      </c>
    </row>
    <row r="48" customFormat="false" ht="15" hidden="false" customHeight="false" outlineLevel="0" collapsed="false">
      <c r="A48" s="13" t="s">
        <v>41</v>
      </c>
    </row>
  </sheetData>
  <conditionalFormatting sqref="M7:M46">
    <cfRule type="cellIs" priority="2" operator="equal" aboveAverage="0" equalAverage="0" bottom="0" percent="0" rank="0" text="" dxfId="0">
      <formula>"Not independent"</formula>
    </cfRule>
    <cfRule type="cellIs" priority="3" operator="equal" aboveAverage="0" equalAverage="0" bottom="0" percent="0" rank="0" text="" dxfId="1">
      <formula>"Check"</formula>
    </cfRule>
    <cfRule type="cellIs" priority="4" operator="equal" aboveAverage="0" equalAverage="0" bottom="0" percent="0" rank="0" text="" dxfId="2">
      <formula>"Independent"</formula>
    </cfRule>
  </conditionalFormatting>
  <conditionalFormatting sqref="N7:N46">
    <cfRule type="cellIs" priority="5" operator="equal" aboveAverage="0" equalAverage="0" bottom="0" percent="0" rank="0" text="" dxfId="0">
      <formula>"Overdue"</formula>
    </cfRule>
    <cfRule type="cellIs" priority="6" operator="equal" aboveAverage="0" equalAverage="0" bottom="0" percent="0" rank="0" text="" dxfId="1">
      <formula>"No date"</formula>
    </cfRule>
    <cfRule type="cellIs" priority="7" operator="equal" aboveAverage="0" equalAverage="0" bottom="0" percent="0" rank="0" text="" dxfId="2">
      <formula>"Complete"</formula>
    </cfRule>
  </conditionalFormatting>
  <dataValidations count="3">
    <dataValidation allowBlank="true" errorStyle="stop" operator="between" showDropDown="false" showErrorMessage="false" showInputMessage="false" sqref="C7:C46" type="list">
      <formula1>"ISMS internal audit,Penetration test,Cloud configuration review,Secure code review,Vulnerability scan review,Process review,Other"</formula1>
      <formula2>0</formula2>
    </dataValidation>
    <dataValidation allowBlank="true" errorStyle="stop" operator="between" showDropDown="false" showErrorMessage="false" showInputMessage="false" sqref="E7:F46" type="list">
      <formula1>"Yes,No"</formula1>
      <formula2>0</formula2>
    </dataValidation>
    <dataValidation allowBlank="true" errorStyle="stop" operator="between" showDropDown="false" showErrorMessage="false" showInputMessage="false" sqref="G7:G46" type="list">
      <formula1>"Planned interval,Significant change,Incident,Customer requirement"</formula1>
      <formula2>0</formula2>
    </dataValidation>
  </dataValidation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N86"/>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8"/>
    <col collapsed="false" customWidth="true" hidden="false" outlineLevel="0" max="2" min="2" style="0" width="22"/>
    <col collapsed="false" customWidth="true" hidden="false" outlineLevel="0" max="3" min="3" style="0" width="32"/>
    <col collapsed="false" customWidth="true" hidden="false" outlineLevel="0" max="4" min="4" style="0" width="14"/>
    <col collapsed="false" customWidth="true" hidden="false" outlineLevel="0" max="5" min="5" style="0" width="18"/>
    <col collapsed="false" customWidth="true" hidden="false" outlineLevel="0" max="6" min="6" style="0" width="13"/>
    <col collapsed="false" customWidth="true" hidden="false" outlineLevel="0" max="7" min="7" style="0" width="18"/>
    <col collapsed="false" customWidth="true" hidden="false" outlineLevel="0" max="8" min="8" style="0" width="13"/>
    <col collapsed="false" customWidth="true" hidden="false" outlineLevel="0" max="9" min="9" style="0" width="32"/>
    <col collapsed="false" customWidth="true" hidden="false" outlineLevel="0" max="10" min="10" style="0" width="14"/>
    <col collapsed="false" customWidth="true" hidden="false" outlineLevel="0" max="11" min="11" style="0" width="26"/>
    <col collapsed="false" customWidth="true" hidden="false" outlineLevel="0" max="12" min="12" style="0" width="10"/>
    <col collapsed="false" customWidth="true" hidden="false" outlineLevel="0" max="14" min="13" style="0" width="13"/>
  </cols>
  <sheetData>
    <row r="1" customFormat="false" ht="19.7" hidden="false" customHeight="false" outlineLevel="0" collapsed="false">
      <c r="A1" s="1" t="s">
        <v>42</v>
      </c>
    </row>
    <row r="2" customFormat="false" ht="15" hidden="false" customHeight="false" outlineLevel="0" collapsed="false">
      <c r="A2" s="2" t="s">
        <v>43</v>
      </c>
    </row>
    <row r="4" customFormat="false" ht="15" hidden="false" customHeight="false" outlineLevel="0" collapsed="false">
      <c r="A4" s="3" t="s">
        <v>44</v>
      </c>
      <c r="B4" s="4" t="n">
        <f aca="false">COUNTA($C$7:$C$86)</f>
        <v>3</v>
      </c>
      <c r="D4" s="3" t="s">
        <v>45</v>
      </c>
      <c r="E4" s="4" t="n">
        <f aca="false">COUNTIF($J$7:$J$86,"Not compliant")</f>
        <v>2</v>
      </c>
      <c r="G4" s="3" t="s">
        <v>46</v>
      </c>
      <c r="H4" s="4" t="n">
        <f aca="false">COUNTIF($G$7:$G$86,"Document only")</f>
        <v>0</v>
      </c>
      <c r="J4" s="3" t="s">
        <v>3</v>
      </c>
      <c r="K4" s="4" t="n">
        <f aca="false">COUNTIF($N$7:$N$86,"Overdue")</f>
        <v>0</v>
      </c>
    </row>
    <row r="6" customFormat="false" ht="43.5" hidden="false" customHeight="true" outlineLevel="0" collapsed="false">
      <c r="A6" s="5" t="s">
        <v>6</v>
      </c>
      <c r="B6" s="5" t="s">
        <v>47</v>
      </c>
      <c r="C6" s="5" t="s">
        <v>48</v>
      </c>
      <c r="D6" s="5" t="s">
        <v>49</v>
      </c>
      <c r="E6" s="5" t="s">
        <v>50</v>
      </c>
      <c r="F6" s="5" t="s">
        <v>51</v>
      </c>
      <c r="G6" s="5" t="s">
        <v>52</v>
      </c>
      <c r="H6" s="5" t="s">
        <v>53</v>
      </c>
      <c r="I6" s="5" t="s">
        <v>54</v>
      </c>
      <c r="J6" s="5" t="s">
        <v>55</v>
      </c>
      <c r="K6" s="5" t="s">
        <v>56</v>
      </c>
      <c r="L6" s="5" t="s">
        <v>57</v>
      </c>
      <c r="M6" s="5" t="s">
        <v>58</v>
      </c>
      <c r="N6" s="5" t="s">
        <v>19</v>
      </c>
    </row>
    <row r="7" customFormat="false" ht="23.85" hidden="false" customHeight="false" outlineLevel="0" collapsed="false">
      <c r="A7" s="6" t="s">
        <v>59</v>
      </c>
      <c r="B7" s="7" t="s">
        <v>60</v>
      </c>
      <c r="C7" s="7" t="s">
        <v>61</v>
      </c>
      <c r="D7" s="6" t="s">
        <v>62</v>
      </c>
      <c r="E7" s="6" t="s">
        <v>63</v>
      </c>
      <c r="F7" s="6" t="s">
        <v>64</v>
      </c>
      <c r="G7" s="6" t="s">
        <v>65</v>
      </c>
      <c r="H7" s="8" t="n">
        <v>46296</v>
      </c>
      <c r="I7" s="7" t="s">
        <v>66</v>
      </c>
      <c r="J7" s="6" t="s">
        <v>45</v>
      </c>
      <c r="K7" s="7" t="s">
        <v>67</v>
      </c>
      <c r="L7" s="6" t="s">
        <v>68</v>
      </c>
      <c r="M7" s="9" t="n">
        <f aca="false">IF(OR($H7="",$F7=""),"",$H7+IF($F7="Monthly",31,IF($F7="Quarterly",92,IF($F7="Six-monthly",183,365))))</f>
        <v>46327</v>
      </c>
      <c r="N7" s="11" t="str">
        <f aca="true">IF($C7="","",IF($M7="","Not scheduled",IF($M7&lt;TODAY(),"Overdue","Current")))</f>
        <v>Current</v>
      </c>
    </row>
    <row r="8" customFormat="false" ht="35.05" hidden="false" customHeight="false" outlineLevel="0" collapsed="false">
      <c r="A8" s="6" t="s">
        <v>69</v>
      </c>
      <c r="B8" s="7" t="s">
        <v>70</v>
      </c>
      <c r="C8" s="7" t="s">
        <v>71</v>
      </c>
      <c r="D8" s="6" t="s">
        <v>72</v>
      </c>
      <c r="E8" s="6" t="s">
        <v>73</v>
      </c>
      <c r="F8" s="6" t="s">
        <v>74</v>
      </c>
      <c r="G8" s="6" t="s">
        <v>75</v>
      </c>
      <c r="H8" s="8" t="n">
        <v>46298</v>
      </c>
      <c r="I8" s="7" t="s">
        <v>76</v>
      </c>
      <c r="J8" s="6" t="s">
        <v>45</v>
      </c>
      <c r="K8" s="7" t="s">
        <v>77</v>
      </c>
      <c r="L8" s="6" t="s">
        <v>78</v>
      </c>
      <c r="M8" s="9" t="n">
        <f aca="false">IF(OR($H8="",$F8=""),"",$H8+IF($F8="Monthly",31,IF($F8="Quarterly",92,IF($F8="Six-monthly",183,365))))</f>
        <v>46481</v>
      </c>
      <c r="N8" s="11" t="str">
        <f aca="true">IF($C8="","",IF($M8="","Not scheduled",IF($M8&lt;TODAY(),"Overdue","Current")))</f>
        <v>Current</v>
      </c>
    </row>
    <row r="9" customFormat="false" ht="23.85" hidden="false" customHeight="false" outlineLevel="0" collapsed="false">
      <c r="A9" s="6" t="s">
        <v>79</v>
      </c>
      <c r="B9" s="7" t="s">
        <v>80</v>
      </c>
      <c r="C9" s="7" t="s">
        <v>81</v>
      </c>
      <c r="D9" s="6" t="s">
        <v>82</v>
      </c>
      <c r="E9" s="6" t="s">
        <v>83</v>
      </c>
      <c r="F9" s="6" t="s">
        <v>84</v>
      </c>
      <c r="G9" s="6" t="s">
        <v>85</v>
      </c>
      <c r="H9" s="8" t="n">
        <v>46301</v>
      </c>
      <c r="I9" s="7" t="s">
        <v>86</v>
      </c>
      <c r="J9" s="6" t="s">
        <v>87</v>
      </c>
      <c r="K9" s="12"/>
      <c r="L9" s="10"/>
      <c r="M9" s="9" t="n">
        <f aca="false">IF(OR($H9="",$F9=""),"",$H9+IF($F9="Monthly",31,IF($F9="Quarterly",92,IF($F9="Six-monthly",183,365))))</f>
        <v>46393</v>
      </c>
      <c r="N9" s="11" t="str">
        <f aca="true">IF($C9="","",IF($M9="","Not scheduled",IF($M9&lt;TODAY(),"Overdue","Current")))</f>
        <v>Current</v>
      </c>
    </row>
    <row r="10" customFormat="false" ht="15" hidden="false" customHeight="false" outlineLevel="0" collapsed="false">
      <c r="A10" s="10"/>
      <c r="B10" s="12"/>
      <c r="C10" s="12"/>
      <c r="D10" s="10"/>
      <c r="E10" s="10"/>
      <c r="F10" s="10"/>
      <c r="G10" s="10"/>
      <c r="H10" s="9"/>
      <c r="I10" s="12"/>
      <c r="J10" s="10"/>
      <c r="K10" s="12"/>
      <c r="L10" s="10"/>
      <c r="M10" s="9" t="str">
        <f aca="false">IF(OR($H10="",$F10=""),"",$H10+IF($F10="Monthly",31,IF($F10="Quarterly",92,IF($F10="Six-monthly",183,365))))</f>
        <v/>
      </c>
      <c r="N10" s="11" t="str">
        <f aca="true">IF($C10="","",IF($M10="","Not scheduled",IF($M10&lt;TODAY(),"Overdue","Current")))</f>
        <v/>
      </c>
    </row>
    <row r="11" customFormat="false" ht="15" hidden="false" customHeight="false" outlineLevel="0" collapsed="false">
      <c r="A11" s="10"/>
      <c r="B11" s="12"/>
      <c r="C11" s="12"/>
      <c r="D11" s="10"/>
      <c r="E11" s="10"/>
      <c r="F11" s="10"/>
      <c r="G11" s="10"/>
      <c r="H11" s="9"/>
      <c r="I11" s="12"/>
      <c r="J11" s="10"/>
      <c r="K11" s="12"/>
      <c r="L11" s="10"/>
      <c r="M11" s="9" t="str">
        <f aca="false">IF(OR($H11="",$F11=""),"",$H11+IF($F11="Monthly",31,IF($F11="Quarterly",92,IF($F11="Six-monthly",183,365))))</f>
        <v/>
      </c>
      <c r="N11" s="11" t="str">
        <f aca="true">IF($C11="","",IF($M11="","Not scheduled",IF($M11&lt;TODAY(),"Overdue","Current")))</f>
        <v/>
      </c>
    </row>
    <row r="12" customFormat="false" ht="15" hidden="false" customHeight="false" outlineLevel="0" collapsed="false">
      <c r="A12" s="10"/>
      <c r="B12" s="12"/>
      <c r="C12" s="12"/>
      <c r="D12" s="10"/>
      <c r="E12" s="10"/>
      <c r="F12" s="10"/>
      <c r="G12" s="10"/>
      <c r="H12" s="9"/>
      <c r="I12" s="12"/>
      <c r="J12" s="10"/>
      <c r="K12" s="12"/>
      <c r="L12" s="10"/>
      <c r="M12" s="9" t="str">
        <f aca="false">IF(OR($H12="",$F12=""),"",$H12+IF($F12="Monthly",31,IF($F12="Quarterly",92,IF($F12="Six-monthly",183,365))))</f>
        <v/>
      </c>
      <c r="N12" s="11" t="str">
        <f aca="true">IF($C12="","",IF($M12="","Not scheduled",IF($M12&lt;TODAY(),"Overdue","Current")))</f>
        <v/>
      </c>
    </row>
    <row r="13" customFormat="false" ht="15" hidden="false" customHeight="false" outlineLevel="0" collapsed="false">
      <c r="A13" s="10"/>
      <c r="B13" s="12"/>
      <c r="C13" s="12"/>
      <c r="D13" s="10"/>
      <c r="E13" s="10"/>
      <c r="F13" s="10"/>
      <c r="G13" s="10"/>
      <c r="H13" s="9"/>
      <c r="I13" s="12"/>
      <c r="J13" s="10"/>
      <c r="K13" s="12"/>
      <c r="L13" s="10"/>
      <c r="M13" s="9" t="str">
        <f aca="false">IF(OR($H13="",$F13=""),"",$H13+IF($F13="Monthly",31,IF($F13="Quarterly",92,IF($F13="Six-monthly",183,365))))</f>
        <v/>
      </c>
      <c r="N13" s="11" t="str">
        <f aca="true">IF($C13="","",IF($M13="","Not scheduled",IF($M13&lt;TODAY(),"Overdue","Current")))</f>
        <v/>
      </c>
    </row>
    <row r="14" customFormat="false" ht="15" hidden="false" customHeight="false" outlineLevel="0" collapsed="false">
      <c r="A14" s="10"/>
      <c r="B14" s="12"/>
      <c r="C14" s="12"/>
      <c r="D14" s="10"/>
      <c r="E14" s="10"/>
      <c r="F14" s="10"/>
      <c r="G14" s="10"/>
      <c r="H14" s="9"/>
      <c r="I14" s="12"/>
      <c r="J14" s="10"/>
      <c r="K14" s="12"/>
      <c r="L14" s="10"/>
      <c r="M14" s="9" t="str">
        <f aca="false">IF(OR($H14="",$F14=""),"",$H14+IF($F14="Monthly",31,IF($F14="Quarterly",92,IF($F14="Six-monthly",183,365))))</f>
        <v/>
      </c>
      <c r="N14" s="11" t="str">
        <f aca="true">IF($C14="","",IF($M14="","Not scheduled",IF($M14&lt;TODAY(),"Overdue","Current")))</f>
        <v/>
      </c>
    </row>
    <row r="15" customFormat="false" ht="15" hidden="false" customHeight="false" outlineLevel="0" collapsed="false">
      <c r="A15" s="10"/>
      <c r="B15" s="12"/>
      <c r="C15" s="12"/>
      <c r="D15" s="10"/>
      <c r="E15" s="10"/>
      <c r="F15" s="10"/>
      <c r="G15" s="10"/>
      <c r="H15" s="9"/>
      <c r="I15" s="12"/>
      <c r="J15" s="10"/>
      <c r="K15" s="12"/>
      <c r="L15" s="10"/>
      <c r="M15" s="9" t="str">
        <f aca="false">IF(OR($H15="",$F15=""),"",$H15+IF($F15="Monthly",31,IF($F15="Quarterly",92,IF($F15="Six-monthly",183,365))))</f>
        <v/>
      </c>
      <c r="N15" s="11" t="str">
        <f aca="true">IF($C15="","",IF($M15="","Not scheduled",IF($M15&lt;TODAY(),"Overdue","Current")))</f>
        <v/>
      </c>
    </row>
    <row r="16" customFormat="false" ht="15" hidden="false" customHeight="false" outlineLevel="0" collapsed="false">
      <c r="A16" s="10"/>
      <c r="B16" s="12"/>
      <c r="C16" s="12"/>
      <c r="D16" s="10"/>
      <c r="E16" s="10"/>
      <c r="F16" s="10"/>
      <c r="G16" s="10"/>
      <c r="H16" s="9"/>
      <c r="I16" s="12"/>
      <c r="J16" s="10"/>
      <c r="K16" s="12"/>
      <c r="L16" s="10"/>
      <c r="M16" s="9" t="str">
        <f aca="false">IF(OR($H16="",$F16=""),"",$H16+IF($F16="Monthly",31,IF($F16="Quarterly",92,IF($F16="Six-monthly",183,365))))</f>
        <v/>
      </c>
      <c r="N16" s="11" t="str">
        <f aca="true">IF($C16="","",IF($M16="","Not scheduled",IF($M16&lt;TODAY(),"Overdue","Current")))</f>
        <v/>
      </c>
    </row>
    <row r="17" customFormat="false" ht="15" hidden="false" customHeight="false" outlineLevel="0" collapsed="false">
      <c r="A17" s="10"/>
      <c r="B17" s="12"/>
      <c r="C17" s="12"/>
      <c r="D17" s="10"/>
      <c r="E17" s="10"/>
      <c r="F17" s="10"/>
      <c r="G17" s="10"/>
      <c r="H17" s="9"/>
      <c r="I17" s="12"/>
      <c r="J17" s="10"/>
      <c r="K17" s="12"/>
      <c r="L17" s="10"/>
      <c r="M17" s="9" t="str">
        <f aca="false">IF(OR($H17="",$F17=""),"",$H17+IF($F17="Monthly",31,IF($F17="Quarterly",92,IF($F17="Six-monthly",183,365))))</f>
        <v/>
      </c>
      <c r="N17" s="11" t="str">
        <f aca="true">IF($C17="","",IF($M17="","Not scheduled",IF($M17&lt;TODAY(),"Overdue","Current")))</f>
        <v/>
      </c>
    </row>
    <row r="18" customFormat="false" ht="15" hidden="false" customHeight="false" outlineLevel="0" collapsed="false">
      <c r="A18" s="10"/>
      <c r="B18" s="12"/>
      <c r="C18" s="12"/>
      <c r="D18" s="10"/>
      <c r="E18" s="10"/>
      <c r="F18" s="10"/>
      <c r="G18" s="10"/>
      <c r="H18" s="9"/>
      <c r="I18" s="12"/>
      <c r="J18" s="10"/>
      <c r="K18" s="12"/>
      <c r="L18" s="10"/>
      <c r="M18" s="9" t="str">
        <f aca="false">IF(OR($H18="",$F18=""),"",$H18+IF($F18="Monthly",31,IF($F18="Quarterly",92,IF($F18="Six-monthly",183,365))))</f>
        <v/>
      </c>
      <c r="N18" s="11" t="str">
        <f aca="true">IF($C18="","",IF($M18="","Not scheduled",IF($M18&lt;TODAY(),"Overdue","Current")))</f>
        <v/>
      </c>
    </row>
    <row r="19" customFormat="false" ht="15" hidden="false" customHeight="false" outlineLevel="0" collapsed="false">
      <c r="A19" s="10"/>
      <c r="B19" s="12"/>
      <c r="C19" s="12"/>
      <c r="D19" s="10"/>
      <c r="E19" s="10"/>
      <c r="F19" s="10"/>
      <c r="G19" s="10"/>
      <c r="H19" s="9"/>
      <c r="I19" s="12"/>
      <c r="J19" s="10"/>
      <c r="K19" s="12"/>
      <c r="L19" s="10"/>
      <c r="M19" s="9" t="str">
        <f aca="false">IF(OR($H19="",$F19=""),"",$H19+IF($F19="Monthly",31,IF($F19="Quarterly",92,IF($F19="Six-monthly",183,365))))</f>
        <v/>
      </c>
      <c r="N19" s="11" t="str">
        <f aca="true">IF($C19="","",IF($M19="","Not scheduled",IF($M19&lt;TODAY(),"Overdue","Current")))</f>
        <v/>
      </c>
    </row>
    <row r="20" customFormat="false" ht="15" hidden="false" customHeight="false" outlineLevel="0" collapsed="false">
      <c r="A20" s="10"/>
      <c r="B20" s="12"/>
      <c r="C20" s="12"/>
      <c r="D20" s="10"/>
      <c r="E20" s="10"/>
      <c r="F20" s="10"/>
      <c r="G20" s="10"/>
      <c r="H20" s="9"/>
      <c r="I20" s="12"/>
      <c r="J20" s="10"/>
      <c r="K20" s="12"/>
      <c r="L20" s="10"/>
      <c r="M20" s="9" t="str">
        <f aca="false">IF(OR($H20="",$F20=""),"",$H20+IF($F20="Monthly",31,IF($F20="Quarterly",92,IF($F20="Six-monthly",183,365))))</f>
        <v/>
      </c>
      <c r="N20" s="11" t="str">
        <f aca="true">IF($C20="","",IF($M20="","Not scheduled",IF($M20&lt;TODAY(),"Overdue","Current")))</f>
        <v/>
      </c>
    </row>
    <row r="21" customFormat="false" ht="15" hidden="false" customHeight="false" outlineLevel="0" collapsed="false">
      <c r="A21" s="10"/>
      <c r="B21" s="12"/>
      <c r="C21" s="12"/>
      <c r="D21" s="10"/>
      <c r="E21" s="10"/>
      <c r="F21" s="10"/>
      <c r="G21" s="10"/>
      <c r="H21" s="9"/>
      <c r="I21" s="12"/>
      <c r="J21" s="10"/>
      <c r="K21" s="12"/>
      <c r="L21" s="10"/>
      <c r="M21" s="9" t="str">
        <f aca="false">IF(OR($H21="",$F21=""),"",$H21+IF($F21="Monthly",31,IF($F21="Quarterly",92,IF($F21="Six-monthly",183,365))))</f>
        <v/>
      </c>
      <c r="N21" s="11" t="str">
        <f aca="true">IF($C21="","",IF($M21="","Not scheduled",IF($M21&lt;TODAY(),"Overdue","Current")))</f>
        <v/>
      </c>
    </row>
    <row r="22" customFormat="false" ht="15" hidden="false" customHeight="false" outlineLevel="0" collapsed="false">
      <c r="A22" s="10"/>
      <c r="B22" s="12"/>
      <c r="C22" s="12"/>
      <c r="D22" s="10"/>
      <c r="E22" s="10"/>
      <c r="F22" s="10"/>
      <c r="G22" s="10"/>
      <c r="H22" s="9"/>
      <c r="I22" s="12"/>
      <c r="J22" s="10"/>
      <c r="K22" s="12"/>
      <c r="L22" s="10"/>
      <c r="M22" s="9" t="str">
        <f aca="false">IF(OR($H22="",$F22=""),"",$H22+IF($F22="Monthly",31,IF($F22="Quarterly",92,IF($F22="Six-monthly",183,365))))</f>
        <v/>
      </c>
      <c r="N22" s="11" t="str">
        <f aca="true">IF($C22="","",IF($M22="","Not scheduled",IF($M22&lt;TODAY(),"Overdue","Current")))</f>
        <v/>
      </c>
    </row>
    <row r="23" customFormat="false" ht="15" hidden="false" customHeight="false" outlineLevel="0" collapsed="false">
      <c r="A23" s="10"/>
      <c r="B23" s="12"/>
      <c r="C23" s="12"/>
      <c r="D23" s="10"/>
      <c r="E23" s="10"/>
      <c r="F23" s="10"/>
      <c r="G23" s="10"/>
      <c r="H23" s="9"/>
      <c r="I23" s="12"/>
      <c r="J23" s="10"/>
      <c r="K23" s="12"/>
      <c r="L23" s="10"/>
      <c r="M23" s="9" t="str">
        <f aca="false">IF(OR($H23="",$F23=""),"",$H23+IF($F23="Monthly",31,IF($F23="Quarterly",92,IF($F23="Six-monthly",183,365))))</f>
        <v/>
      </c>
      <c r="N23" s="11" t="str">
        <f aca="true">IF($C23="","",IF($M23="","Not scheduled",IF($M23&lt;TODAY(),"Overdue","Current")))</f>
        <v/>
      </c>
    </row>
    <row r="24" customFormat="false" ht="15" hidden="false" customHeight="false" outlineLevel="0" collapsed="false">
      <c r="A24" s="10"/>
      <c r="B24" s="12"/>
      <c r="C24" s="12"/>
      <c r="D24" s="10"/>
      <c r="E24" s="10"/>
      <c r="F24" s="10"/>
      <c r="G24" s="10"/>
      <c r="H24" s="9"/>
      <c r="I24" s="12"/>
      <c r="J24" s="10"/>
      <c r="K24" s="12"/>
      <c r="L24" s="10"/>
      <c r="M24" s="9" t="str">
        <f aca="false">IF(OR($H24="",$F24=""),"",$H24+IF($F24="Monthly",31,IF($F24="Quarterly",92,IF($F24="Six-monthly",183,365))))</f>
        <v/>
      </c>
      <c r="N24" s="11" t="str">
        <f aca="true">IF($C24="","",IF($M24="","Not scheduled",IF($M24&lt;TODAY(),"Overdue","Current")))</f>
        <v/>
      </c>
    </row>
    <row r="25" customFormat="false" ht="15" hidden="false" customHeight="false" outlineLevel="0" collapsed="false">
      <c r="A25" s="10"/>
      <c r="B25" s="12"/>
      <c r="C25" s="12"/>
      <c r="D25" s="10"/>
      <c r="E25" s="10"/>
      <c r="F25" s="10"/>
      <c r="G25" s="10"/>
      <c r="H25" s="9"/>
      <c r="I25" s="12"/>
      <c r="J25" s="10"/>
      <c r="K25" s="12"/>
      <c r="L25" s="10"/>
      <c r="M25" s="9" t="str">
        <f aca="false">IF(OR($H25="",$F25=""),"",$H25+IF($F25="Monthly",31,IF($F25="Quarterly",92,IF($F25="Six-monthly",183,365))))</f>
        <v/>
      </c>
      <c r="N25" s="11" t="str">
        <f aca="true">IF($C25="","",IF($M25="","Not scheduled",IF($M25&lt;TODAY(),"Overdue","Current")))</f>
        <v/>
      </c>
    </row>
    <row r="26" customFormat="false" ht="15" hidden="false" customHeight="false" outlineLevel="0" collapsed="false">
      <c r="A26" s="10"/>
      <c r="B26" s="12"/>
      <c r="C26" s="12"/>
      <c r="D26" s="10"/>
      <c r="E26" s="10"/>
      <c r="F26" s="10"/>
      <c r="G26" s="10"/>
      <c r="H26" s="9"/>
      <c r="I26" s="12"/>
      <c r="J26" s="10"/>
      <c r="K26" s="12"/>
      <c r="L26" s="10"/>
      <c r="M26" s="9" t="str">
        <f aca="false">IF(OR($H26="",$F26=""),"",$H26+IF($F26="Monthly",31,IF($F26="Quarterly",92,IF($F26="Six-monthly",183,365))))</f>
        <v/>
      </c>
      <c r="N26" s="11" t="str">
        <f aca="true">IF($C26="","",IF($M26="","Not scheduled",IF($M26&lt;TODAY(),"Overdue","Current")))</f>
        <v/>
      </c>
    </row>
    <row r="27" customFormat="false" ht="15" hidden="false" customHeight="false" outlineLevel="0" collapsed="false">
      <c r="A27" s="10"/>
      <c r="B27" s="12"/>
      <c r="C27" s="12"/>
      <c r="D27" s="10"/>
      <c r="E27" s="10"/>
      <c r="F27" s="10"/>
      <c r="G27" s="10"/>
      <c r="H27" s="9"/>
      <c r="I27" s="12"/>
      <c r="J27" s="10"/>
      <c r="K27" s="12"/>
      <c r="L27" s="10"/>
      <c r="M27" s="9" t="str">
        <f aca="false">IF(OR($H27="",$F27=""),"",$H27+IF($F27="Monthly",31,IF($F27="Quarterly",92,IF($F27="Six-monthly",183,365))))</f>
        <v/>
      </c>
      <c r="N27" s="11" t="str">
        <f aca="true">IF($C27="","",IF($M27="","Not scheduled",IF($M27&lt;TODAY(),"Overdue","Current")))</f>
        <v/>
      </c>
    </row>
    <row r="28" customFormat="false" ht="15" hidden="false" customHeight="false" outlineLevel="0" collapsed="false">
      <c r="A28" s="10"/>
      <c r="B28" s="12"/>
      <c r="C28" s="12"/>
      <c r="D28" s="10"/>
      <c r="E28" s="10"/>
      <c r="F28" s="10"/>
      <c r="G28" s="10"/>
      <c r="H28" s="9"/>
      <c r="I28" s="12"/>
      <c r="J28" s="10"/>
      <c r="K28" s="12"/>
      <c r="L28" s="10"/>
      <c r="M28" s="9" t="str">
        <f aca="false">IF(OR($H28="",$F28=""),"",$H28+IF($F28="Monthly",31,IF($F28="Quarterly",92,IF($F28="Six-monthly",183,365))))</f>
        <v/>
      </c>
      <c r="N28" s="11" t="str">
        <f aca="true">IF($C28="","",IF($M28="","Not scheduled",IF($M28&lt;TODAY(),"Overdue","Current")))</f>
        <v/>
      </c>
    </row>
    <row r="29" customFormat="false" ht="15" hidden="false" customHeight="false" outlineLevel="0" collapsed="false">
      <c r="A29" s="10"/>
      <c r="B29" s="12"/>
      <c r="C29" s="12"/>
      <c r="D29" s="10"/>
      <c r="E29" s="10"/>
      <c r="F29" s="10"/>
      <c r="G29" s="10"/>
      <c r="H29" s="9"/>
      <c r="I29" s="12"/>
      <c r="J29" s="10"/>
      <c r="K29" s="12"/>
      <c r="L29" s="10"/>
      <c r="M29" s="9" t="str">
        <f aca="false">IF(OR($H29="",$F29=""),"",$H29+IF($F29="Monthly",31,IF($F29="Quarterly",92,IF($F29="Six-monthly",183,365))))</f>
        <v/>
      </c>
      <c r="N29" s="11" t="str">
        <f aca="true">IF($C29="","",IF($M29="","Not scheduled",IF($M29&lt;TODAY(),"Overdue","Current")))</f>
        <v/>
      </c>
    </row>
    <row r="30" customFormat="false" ht="15" hidden="false" customHeight="false" outlineLevel="0" collapsed="false">
      <c r="A30" s="10"/>
      <c r="B30" s="12"/>
      <c r="C30" s="12"/>
      <c r="D30" s="10"/>
      <c r="E30" s="10"/>
      <c r="F30" s="10"/>
      <c r="G30" s="10"/>
      <c r="H30" s="9"/>
      <c r="I30" s="12"/>
      <c r="J30" s="10"/>
      <c r="K30" s="12"/>
      <c r="L30" s="10"/>
      <c r="M30" s="9" t="str">
        <f aca="false">IF(OR($H30="",$F30=""),"",$H30+IF($F30="Monthly",31,IF($F30="Quarterly",92,IF($F30="Six-monthly",183,365))))</f>
        <v/>
      </c>
      <c r="N30" s="11" t="str">
        <f aca="true">IF($C30="","",IF($M30="","Not scheduled",IF($M30&lt;TODAY(),"Overdue","Current")))</f>
        <v/>
      </c>
    </row>
    <row r="31" customFormat="false" ht="15" hidden="false" customHeight="false" outlineLevel="0" collapsed="false">
      <c r="A31" s="10"/>
      <c r="B31" s="12"/>
      <c r="C31" s="12"/>
      <c r="D31" s="10"/>
      <c r="E31" s="10"/>
      <c r="F31" s="10"/>
      <c r="G31" s="10"/>
      <c r="H31" s="9"/>
      <c r="I31" s="12"/>
      <c r="J31" s="10"/>
      <c r="K31" s="12"/>
      <c r="L31" s="10"/>
      <c r="M31" s="9" t="str">
        <f aca="false">IF(OR($H31="",$F31=""),"",$H31+IF($F31="Monthly",31,IF($F31="Quarterly",92,IF($F31="Six-monthly",183,365))))</f>
        <v/>
      </c>
      <c r="N31" s="11" t="str">
        <f aca="true">IF($C31="","",IF($M31="","Not scheduled",IF($M31&lt;TODAY(),"Overdue","Current")))</f>
        <v/>
      </c>
    </row>
    <row r="32" customFormat="false" ht="15" hidden="false" customHeight="false" outlineLevel="0" collapsed="false">
      <c r="A32" s="10"/>
      <c r="B32" s="12"/>
      <c r="C32" s="12"/>
      <c r="D32" s="10"/>
      <c r="E32" s="10"/>
      <c r="F32" s="10"/>
      <c r="G32" s="10"/>
      <c r="H32" s="9"/>
      <c r="I32" s="12"/>
      <c r="J32" s="10"/>
      <c r="K32" s="12"/>
      <c r="L32" s="10"/>
      <c r="M32" s="9" t="str">
        <f aca="false">IF(OR($H32="",$F32=""),"",$H32+IF($F32="Monthly",31,IF($F32="Quarterly",92,IF($F32="Six-monthly",183,365))))</f>
        <v/>
      </c>
      <c r="N32" s="11" t="str">
        <f aca="true">IF($C32="","",IF($M32="","Not scheduled",IF($M32&lt;TODAY(),"Overdue","Current")))</f>
        <v/>
      </c>
    </row>
    <row r="33" customFormat="false" ht="15" hidden="false" customHeight="false" outlineLevel="0" collapsed="false">
      <c r="A33" s="10"/>
      <c r="B33" s="12"/>
      <c r="C33" s="12"/>
      <c r="D33" s="10"/>
      <c r="E33" s="10"/>
      <c r="F33" s="10"/>
      <c r="G33" s="10"/>
      <c r="H33" s="9"/>
      <c r="I33" s="12"/>
      <c r="J33" s="10"/>
      <c r="K33" s="12"/>
      <c r="L33" s="10"/>
      <c r="M33" s="9" t="str">
        <f aca="false">IF(OR($H33="",$F33=""),"",$H33+IF($F33="Monthly",31,IF($F33="Quarterly",92,IF($F33="Six-monthly",183,365))))</f>
        <v/>
      </c>
      <c r="N33" s="11" t="str">
        <f aca="true">IF($C33="","",IF($M33="","Not scheduled",IF($M33&lt;TODAY(),"Overdue","Current")))</f>
        <v/>
      </c>
    </row>
    <row r="34" customFormat="false" ht="15" hidden="false" customHeight="false" outlineLevel="0" collapsed="false">
      <c r="A34" s="10"/>
      <c r="B34" s="12"/>
      <c r="C34" s="12"/>
      <c r="D34" s="10"/>
      <c r="E34" s="10"/>
      <c r="F34" s="10"/>
      <c r="G34" s="10"/>
      <c r="H34" s="9"/>
      <c r="I34" s="12"/>
      <c r="J34" s="10"/>
      <c r="K34" s="12"/>
      <c r="L34" s="10"/>
      <c r="M34" s="9" t="str">
        <f aca="false">IF(OR($H34="",$F34=""),"",$H34+IF($F34="Monthly",31,IF($F34="Quarterly",92,IF($F34="Six-monthly",183,365))))</f>
        <v/>
      </c>
      <c r="N34" s="11" t="str">
        <f aca="true">IF($C34="","",IF($M34="","Not scheduled",IF($M34&lt;TODAY(),"Overdue","Current")))</f>
        <v/>
      </c>
    </row>
    <row r="35" customFormat="false" ht="15" hidden="false" customHeight="false" outlineLevel="0" collapsed="false">
      <c r="A35" s="10"/>
      <c r="B35" s="12"/>
      <c r="C35" s="12"/>
      <c r="D35" s="10"/>
      <c r="E35" s="10"/>
      <c r="F35" s="10"/>
      <c r="G35" s="10"/>
      <c r="H35" s="9"/>
      <c r="I35" s="12"/>
      <c r="J35" s="10"/>
      <c r="K35" s="12"/>
      <c r="L35" s="10"/>
      <c r="M35" s="9" t="str">
        <f aca="false">IF(OR($H35="",$F35=""),"",$H35+IF($F35="Monthly",31,IF($F35="Quarterly",92,IF($F35="Six-monthly",183,365))))</f>
        <v/>
      </c>
      <c r="N35" s="11" t="str">
        <f aca="true">IF($C35="","",IF($M35="","Not scheduled",IF($M35&lt;TODAY(),"Overdue","Current")))</f>
        <v/>
      </c>
    </row>
    <row r="36" customFormat="false" ht="15" hidden="false" customHeight="false" outlineLevel="0" collapsed="false">
      <c r="A36" s="10"/>
      <c r="B36" s="12"/>
      <c r="C36" s="12"/>
      <c r="D36" s="10"/>
      <c r="E36" s="10"/>
      <c r="F36" s="10"/>
      <c r="G36" s="10"/>
      <c r="H36" s="9"/>
      <c r="I36" s="12"/>
      <c r="J36" s="10"/>
      <c r="K36" s="12"/>
      <c r="L36" s="10"/>
      <c r="M36" s="9" t="str">
        <f aca="false">IF(OR($H36="",$F36=""),"",$H36+IF($F36="Monthly",31,IF($F36="Quarterly",92,IF($F36="Six-monthly",183,365))))</f>
        <v/>
      </c>
      <c r="N36" s="11" t="str">
        <f aca="true">IF($C36="","",IF($M36="","Not scheduled",IF($M36&lt;TODAY(),"Overdue","Current")))</f>
        <v/>
      </c>
    </row>
    <row r="37" customFormat="false" ht="15" hidden="false" customHeight="false" outlineLevel="0" collapsed="false">
      <c r="A37" s="10"/>
      <c r="B37" s="12"/>
      <c r="C37" s="12"/>
      <c r="D37" s="10"/>
      <c r="E37" s="10"/>
      <c r="F37" s="10"/>
      <c r="G37" s="10"/>
      <c r="H37" s="9"/>
      <c r="I37" s="12"/>
      <c r="J37" s="10"/>
      <c r="K37" s="12"/>
      <c r="L37" s="10"/>
      <c r="M37" s="9" t="str">
        <f aca="false">IF(OR($H37="",$F37=""),"",$H37+IF($F37="Monthly",31,IF($F37="Quarterly",92,IF($F37="Six-monthly",183,365))))</f>
        <v/>
      </c>
      <c r="N37" s="11" t="str">
        <f aca="true">IF($C37="","",IF($M37="","Not scheduled",IF($M37&lt;TODAY(),"Overdue","Current")))</f>
        <v/>
      </c>
    </row>
    <row r="38" customFormat="false" ht="15" hidden="false" customHeight="false" outlineLevel="0" collapsed="false">
      <c r="A38" s="10"/>
      <c r="B38" s="12"/>
      <c r="C38" s="12"/>
      <c r="D38" s="10"/>
      <c r="E38" s="10"/>
      <c r="F38" s="10"/>
      <c r="G38" s="10"/>
      <c r="H38" s="9"/>
      <c r="I38" s="12"/>
      <c r="J38" s="10"/>
      <c r="K38" s="12"/>
      <c r="L38" s="10"/>
      <c r="M38" s="9" t="str">
        <f aca="false">IF(OR($H38="",$F38=""),"",$H38+IF($F38="Monthly",31,IF($F38="Quarterly",92,IF($F38="Six-monthly",183,365))))</f>
        <v/>
      </c>
      <c r="N38" s="11" t="str">
        <f aca="true">IF($C38="","",IF($M38="","Not scheduled",IF($M38&lt;TODAY(),"Overdue","Current")))</f>
        <v/>
      </c>
    </row>
    <row r="39" customFormat="false" ht="15" hidden="false" customHeight="false" outlineLevel="0" collapsed="false">
      <c r="A39" s="10"/>
      <c r="B39" s="12"/>
      <c r="C39" s="12"/>
      <c r="D39" s="10"/>
      <c r="E39" s="10"/>
      <c r="F39" s="10"/>
      <c r="G39" s="10"/>
      <c r="H39" s="9"/>
      <c r="I39" s="12"/>
      <c r="J39" s="10"/>
      <c r="K39" s="12"/>
      <c r="L39" s="10"/>
      <c r="M39" s="9" t="str">
        <f aca="false">IF(OR($H39="",$F39=""),"",$H39+IF($F39="Monthly",31,IF($F39="Quarterly",92,IF($F39="Six-monthly",183,365))))</f>
        <v/>
      </c>
      <c r="N39" s="11" t="str">
        <f aca="true">IF($C39="","",IF($M39="","Not scheduled",IF($M39&lt;TODAY(),"Overdue","Current")))</f>
        <v/>
      </c>
    </row>
    <row r="40" customFormat="false" ht="15" hidden="false" customHeight="false" outlineLevel="0" collapsed="false">
      <c r="A40" s="10"/>
      <c r="B40" s="12"/>
      <c r="C40" s="12"/>
      <c r="D40" s="10"/>
      <c r="E40" s="10"/>
      <c r="F40" s="10"/>
      <c r="G40" s="10"/>
      <c r="H40" s="9"/>
      <c r="I40" s="12"/>
      <c r="J40" s="10"/>
      <c r="K40" s="12"/>
      <c r="L40" s="10"/>
      <c r="M40" s="9" t="str">
        <f aca="false">IF(OR($H40="",$F40=""),"",$H40+IF($F40="Monthly",31,IF($F40="Quarterly",92,IF($F40="Six-monthly",183,365))))</f>
        <v/>
      </c>
      <c r="N40" s="11" t="str">
        <f aca="true">IF($C40="","",IF($M40="","Not scheduled",IF($M40&lt;TODAY(),"Overdue","Current")))</f>
        <v/>
      </c>
    </row>
    <row r="41" customFormat="false" ht="15" hidden="false" customHeight="false" outlineLevel="0" collapsed="false">
      <c r="A41" s="10"/>
      <c r="B41" s="12"/>
      <c r="C41" s="12"/>
      <c r="D41" s="10"/>
      <c r="E41" s="10"/>
      <c r="F41" s="10"/>
      <c r="G41" s="10"/>
      <c r="H41" s="9"/>
      <c r="I41" s="12"/>
      <c r="J41" s="10"/>
      <c r="K41" s="12"/>
      <c r="L41" s="10"/>
      <c r="M41" s="9" t="str">
        <f aca="false">IF(OR($H41="",$F41=""),"",$H41+IF($F41="Monthly",31,IF($F41="Quarterly",92,IF($F41="Six-monthly",183,365))))</f>
        <v/>
      </c>
      <c r="N41" s="11" t="str">
        <f aca="true">IF($C41="","",IF($M41="","Not scheduled",IF($M41&lt;TODAY(),"Overdue","Current")))</f>
        <v/>
      </c>
    </row>
    <row r="42" customFormat="false" ht="15" hidden="false" customHeight="false" outlineLevel="0" collapsed="false">
      <c r="A42" s="10"/>
      <c r="B42" s="12"/>
      <c r="C42" s="12"/>
      <c r="D42" s="10"/>
      <c r="E42" s="10"/>
      <c r="F42" s="10"/>
      <c r="G42" s="10"/>
      <c r="H42" s="9"/>
      <c r="I42" s="12"/>
      <c r="J42" s="10"/>
      <c r="K42" s="12"/>
      <c r="L42" s="10"/>
      <c r="M42" s="9" t="str">
        <f aca="false">IF(OR($H42="",$F42=""),"",$H42+IF($F42="Monthly",31,IF($F42="Quarterly",92,IF($F42="Six-monthly",183,365))))</f>
        <v/>
      </c>
      <c r="N42" s="11" t="str">
        <f aca="true">IF($C42="","",IF($M42="","Not scheduled",IF($M42&lt;TODAY(),"Overdue","Current")))</f>
        <v/>
      </c>
    </row>
    <row r="43" customFormat="false" ht="15" hidden="false" customHeight="false" outlineLevel="0" collapsed="false">
      <c r="A43" s="10"/>
      <c r="B43" s="12"/>
      <c r="C43" s="12"/>
      <c r="D43" s="10"/>
      <c r="E43" s="10"/>
      <c r="F43" s="10"/>
      <c r="G43" s="10"/>
      <c r="H43" s="9"/>
      <c r="I43" s="12"/>
      <c r="J43" s="10"/>
      <c r="K43" s="12"/>
      <c r="L43" s="10"/>
      <c r="M43" s="9" t="str">
        <f aca="false">IF(OR($H43="",$F43=""),"",$H43+IF($F43="Monthly",31,IF($F43="Quarterly",92,IF($F43="Six-monthly",183,365))))</f>
        <v/>
      </c>
      <c r="N43" s="11" t="str">
        <f aca="true">IF($C43="","",IF($M43="","Not scheduled",IF($M43&lt;TODAY(),"Overdue","Current")))</f>
        <v/>
      </c>
    </row>
    <row r="44" customFormat="false" ht="15" hidden="false" customHeight="false" outlineLevel="0" collapsed="false">
      <c r="A44" s="10"/>
      <c r="B44" s="12"/>
      <c r="C44" s="12"/>
      <c r="D44" s="10"/>
      <c r="E44" s="10"/>
      <c r="F44" s="10"/>
      <c r="G44" s="10"/>
      <c r="H44" s="9"/>
      <c r="I44" s="12"/>
      <c r="J44" s="10"/>
      <c r="K44" s="12"/>
      <c r="L44" s="10"/>
      <c r="M44" s="9" t="str">
        <f aca="false">IF(OR($H44="",$F44=""),"",$H44+IF($F44="Monthly",31,IF($F44="Quarterly",92,IF($F44="Six-monthly",183,365))))</f>
        <v/>
      </c>
      <c r="N44" s="11" t="str">
        <f aca="true">IF($C44="","",IF($M44="","Not scheduled",IF($M44&lt;TODAY(),"Overdue","Current")))</f>
        <v/>
      </c>
    </row>
    <row r="45" customFormat="false" ht="15" hidden="false" customHeight="false" outlineLevel="0" collapsed="false">
      <c r="A45" s="10"/>
      <c r="B45" s="12"/>
      <c r="C45" s="12"/>
      <c r="D45" s="10"/>
      <c r="E45" s="10"/>
      <c r="F45" s="10"/>
      <c r="G45" s="10"/>
      <c r="H45" s="9"/>
      <c r="I45" s="12"/>
      <c r="J45" s="10"/>
      <c r="K45" s="12"/>
      <c r="L45" s="10"/>
      <c r="M45" s="9" t="str">
        <f aca="false">IF(OR($H45="",$F45=""),"",$H45+IF($F45="Monthly",31,IF($F45="Quarterly",92,IF($F45="Six-monthly",183,365))))</f>
        <v/>
      </c>
      <c r="N45" s="11" t="str">
        <f aca="true">IF($C45="","",IF($M45="","Not scheduled",IF($M45&lt;TODAY(),"Overdue","Current")))</f>
        <v/>
      </c>
    </row>
    <row r="46" customFormat="false" ht="15" hidden="false" customHeight="false" outlineLevel="0" collapsed="false">
      <c r="A46" s="10"/>
      <c r="B46" s="12"/>
      <c r="C46" s="12"/>
      <c r="D46" s="10"/>
      <c r="E46" s="10"/>
      <c r="F46" s="10"/>
      <c r="G46" s="10"/>
      <c r="H46" s="9"/>
      <c r="I46" s="12"/>
      <c r="J46" s="10"/>
      <c r="K46" s="12"/>
      <c r="L46" s="10"/>
      <c r="M46" s="9" t="str">
        <f aca="false">IF(OR($H46="",$F46=""),"",$H46+IF($F46="Monthly",31,IF($F46="Quarterly",92,IF($F46="Six-monthly",183,365))))</f>
        <v/>
      </c>
      <c r="N46" s="11" t="str">
        <f aca="true">IF($C46="","",IF($M46="","Not scheduled",IF($M46&lt;TODAY(),"Overdue","Current")))</f>
        <v/>
      </c>
    </row>
    <row r="47" customFormat="false" ht="15" hidden="false" customHeight="false" outlineLevel="0" collapsed="false">
      <c r="A47" s="10"/>
      <c r="B47" s="12"/>
      <c r="C47" s="12"/>
      <c r="D47" s="10"/>
      <c r="E47" s="10"/>
      <c r="F47" s="10"/>
      <c r="G47" s="10"/>
      <c r="H47" s="9"/>
      <c r="I47" s="12"/>
      <c r="J47" s="10"/>
      <c r="K47" s="12"/>
      <c r="L47" s="10"/>
      <c r="M47" s="9" t="str">
        <f aca="false">IF(OR($H47="",$F47=""),"",$H47+IF($F47="Monthly",31,IF($F47="Quarterly",92,IF($F47="Six-monthly",183,365))))</f>
        <v/>
      </c>
      <c r="N47" s="11" t="str">
        <f aca="true">IF($C47="","",IF($M47="","Not scheduled",IF($M47&lt;TODAY(),"Overdue","Current")))</f>
        <v/>
      </c>
    </row>
    <row r="48" customFormat="false" ht="15" hidden="false" customHeight="false" outlineLevel="0" collapsed="false">
      <c r="A48" s="10"/>
      <c r="B48" s="12"/>
      <c r="C48" s="12"/>
      <c r="D48" s="10"/>
      <c r="E48" s="10"/>
      <c r="F48" s="10"/>
      <c r="G48" s="10"/>
      <c r="H48" s="9"/>
      <c r="I48" s="12"/>
      <c r="J48" s="10"/>
      <c r="K48" s="12"/>
      <c r="L48" s="10"/>
      <c r="M48" s="9" t="str">
        <f aca="false">IF(OR($H48="",$F48=""),"",$H48+IF($F48="Monthly",31,IF($F48="Quarterly",92,IF($F48="Six-monthly",183,365))))</f>
        <v/>
      </c>
      <c r="N48" s="11" t="str">
        <f aca="true">IF($C48="","",IF($M48="","Not scheduled",IF($M48&lt;TODAY(),"Overdue","Current")))</f>
        <v/>
      </c>
    </row>
    <row r="49" customFormat="false" ht="15" hidden="false" customHeight="false" outlineLevel="0" collapsed="false">
      <c r="A49" s="10"/>
      <c r="B49" s="12"/>
      <c r="C49" s="12"/>
      <c r="D49" s="10"/>
      <c r="E49" s="10"/>
      <c r="F49" s="10"/>
      <c r="G49" s="10"/>
      <c r="H49" s="9"/>
      <c r="I49" s="12"/>
      <c r="J49" s="10"/>
      <c r="K49" s="12"/>
      <c r="L49" s="10"/>
      <c r="M49" s="9" t="str">
        <f aca="false">IF(OR($H49="",$F49=""),"",$H49+IF($F49="Monthly",31,IF($F49="Quarterly",92,IF($F49="Six-monthly",183,365))))</f>
        <v/>
      </c>
      <c r="N49" s="11" t="str">
        <f aca="true">IF($C49="","",IF($M49="","Not scheduled",IF($M49&lt;TODAY(),"Overdue","Current")))</f>
        <v/>
      </c>
    </row>
    <row r="50" customFormat="false" ht="15" hidden="false" customHeight="false" outlineLevel="0" collapsed="false">
      <c r="A50" s="10"/>
      <c r="B50" s="12"/>
      <c r="C50" s="12"/>
      <c r="D50" s="10"/>
      <c r="E50" s="10"/>
      <c r="F50" s="10"/>
      <c r="G50" s="10"/>
      <c r="H50" s="9"/>
      <c r="I50" s="12"/>
      <c r="J50" s="10"/>
      <c r="K50" s="12"/>
      <c r="L50" s="10"/>
      <c r="M50" s="9" t="str">
        <f aca="false">IF(OR($H50="",$F50=""),"",$H50+IF($F50="Monthly",31,IF($F50="Quarterly",92,IF($F50="Six-monthly",183,365))))</f>
        <v/>
      </c>
      <c r="N50" s="11" t="str">
        <f aca="true">IF($C50="","",IF($M50="","Not scheduled",IF($M50&lt;TODAY(),"Overdue","Current")))</f>
        <v/>
      </c>
    </row>
    <row r="51" customFormat="false" ht="15" hidden="false" customHeight="false" outlineLevel="0" collapsed="false">
      <c r="A51" s="10"/>
      <c r="B51" s="12"/>
      <c r="C51" s="12"/>
      <c r="D51" s="10"/>
      <c r="E51" s="10"/>
      <c r="F51" s="10"/>
      <c r="G51" s="10"/>
      <c r="H51" s="9"/>
      <c r="I51" s="12"/>
      <c r="J51" s="10"/>
      <c r="K51" s="12"/>
      <c r="L51" s="10"/>
      <c r="M51" s="9" t="str">
        <f aca="false">IF(OR($H51="",$F51=""),"",$H51+IF($F51="Monthly",31,IF($F51="Quarterly",92,IF($F51="Six-monthly",183,365))))</f>
        <v/>
      </c>
      <c r="N51" s="11" t="str">
        <f aca="true">IF($C51="","",IF($M51="","Not scheduled",IF($M51&lt;TODAY(),"Overdue","Current")))</f>
        <v/>
      </c>
    </row>
    <row r="52" customFormat="false" ht="15" hidden="false" customHeight="false" outlineLevel="0" collapsed="false">
      <c r="A52" s="10"/>
      <c r="B52" s="12"/>
      <c r="C52" s="12"/>
      <c r="D52" s="10"/>
      <c r="E52" s="10"/>
      <c r="F52" s="10"/>
      <c r="G52" s="10"/>
      <c r="H52" s="9"/>
      <c r="I52" s="12"/>
      <c r="J52" s="10"/>
      <c r="K52" s="12"/>
      <c r="L52" s="10"/>
      <c r="M52" s="9" t="str">
        <f aca="false">IF(OR($H52="",$F52=""),"",$H52+IF($F52="Monthly",31,IF($F52="Quarterly",92,IF($F52="Six-monthly",183,365))))</f>
        <v/>
      </c>
      <c r="N52" s="11" t="str">
        <f aca="true">IF($C52="","",IF($M52="","Not scheduled",IF($M52&lt;TODAY(),"Overdue","Current")))</f>
        <v/>
      </c>
    </row>
    <row r="53" customFormat="false" ht="15" hidden="false" customHeight="false" outlineLevel="0" collapsed="false">
      <c r="A53" s="10"/>
      <c r="B53" s="12"/>
      <c r="C53" s="12"/>
      <c r="D53" s="10"/>
      <c r="E53" s="10"/>
      <c r="F53" s="10"/>
      <c r="G53" s="10"/>
      <c r="H53" s="9"/>
      <c r="I53" s="12"/>
      <c r="J53" s="10"/>
      <c r="K53" s="12"/>
      <c r="L53" s="10"/>
      <c r="M53" s="9" t="str">
        <f aca="false">IF(OR($H53="",$F53=""),"",$H53+IF($F53="Monthly",31,IF($F53="Quarterly",92,IF($F53="Six-monthly",183,365))))</f>
        <v/>
      </c>
      <c r="N53" s="11" t="str">
        <f aca="true">IF($C53="","",IF($M53="","Not scheduled",IF($M53&lt;TODAY(),"Overdue","Current")))</f>
        <v/>
      </c>
    </row>
    <row r="54" customFormat="false" ht="15" hidden="false" customHeight="false" outlineLevel="0" collapsed="false">
      <c r="A54" s="10"/>
      <c r="B54" s="12"/>
      <c r="C54" s="12"/>
      <c r="D54" s="10"/>
      <c r="E54" s="10"/>
      <c r="F54" s="10"/>
      <c r="G54" s="10"/>
      <c r="H54" s="9"/>
      <c r="I54" s="12"/>
      <c r="J54" s="10"/>
      <c r="K54" s="12"/>
      <c r="L54" s="10"/>
      <c r="M54" s="9" t="str">
        <f aca="false">IF(OR($H54="",$F54=""),"",$H54+IF($F54="Monthly",31,IF($F54="Quarterly",92,IF($F54="Six-monthly",183,365))))</f>
        <v/>
      </c>
      <c r="N54" s="11" t="str">
        <f aca="true">IF($C54="","",IF($M54="","Not scheduled",IF($M54&lt;TODAY(),"Overdue","Current")))</f>
        <v/>
      </c>
    </row>
    <row r="55" customFormat="false" ht="15" hidden="false" customHeight="false" outlineLevel="0" collapsed="false">
      <c r="A55" s="10"/>
      <c r="B55" s="12"/>
      <c r="C55" s="12"/>
      <c r="D55" s="10"/>
      <c r="E55" s="10"/>
      <c r="F55" s="10"/>
      <c r="G55" s="10"/>
      <c r="H55" s="9"/>
      <c r="I55" s="12"/>
      <c r="J55" s="10"/>
      <c r="K55" s="12"/>
      <c r="L55" s="10"/>
      <c r="M55" s="9" t="str">
        <f aca="false">IF(OR($H55="",$F55=""),"",$H55+IF($F55="Monthly",31,IF($F55="Quarterly",92,IF($F55="Six-monthly",183,365))))</f>
        <v/>
      </c>
      <c r="N55" s="11" t="str">
        <f aca="true">IF($C55="","",IF($M55="","Not scheduled",IF($M55&lt;TODAY(),"Overdue","Current")))</f>
        <v/>
      </c>
    </row>
    <row r="56" customFormat="false" ht="15" hidden="false" customHeight="false" outlineLevel="0" collapsed="false">
      <c r="A56" s="10"/>
      <c r="B56" s="12"/>
      <c r="C56" s="12"/>
      <c r="D56" s="10"/>
      <c r="E56" s="10"/>
      <c r="F56" s="10"/>
      <c r="G56" s="10"/>
      <c r="H56" s="9"/>
      <c r="I56" s="12"/>
      <c r="J56" s="10"/>
      <c r="K56" s="12"/>
      <c r="L56" s="10"/>
      <c r="M56" s="9" t="str">
        <f aca="false">IF(OR($H56="",$F56=""),"",$H56+IF($F56="Monthly",31,IF($F56="Quarterly",92,IF($F56="Six-monthly",183,365))))</f>
        <v/>
      </c>
      <c r="N56" s="11" t="str">
        <f aca="true">IF($C56="","",IF($M56="","Not scheduled",IF($M56&lt;TODAY(),"Overdue","Current")))</f>
        <v/>
      </c>
    </row>
    <row r="57" customFormat="false" ht="15" hidden="false" customHeight="false" outlineLevel="0" collapsed="false">
      <c r="A57" s="10"/>
      <c r="B57" s="12"/>
      <c r="C57" s="12"/>
      <c r="D57" s="10"/>
      <c r="E57" s="10"/>
      <c r="F57" s="10"/>
      <c r="G57" s="10"/>
      <c r="H57" s="9"/>
      <c r="I57" s="12"/>
      <c r="J57" s="10"/>
      <c r="K57" s="12"/>
      <c r="L57" s="10"/>
      <c r="M57" s="9" t="str">
        <f aca="false">IF(OR($H57="",$F57=""),"",$H57+IF($F57="Monthly",31,IF($F57="Quarterly",92,IF($F57="Six-monthly",183,365))))</f>
        <v/>
      </c>
      <c r="N57" s="11" t="str">
        <f aca="true">IF($C57="","",IF($M57="","Not scheduled",IF($M57&lt;TODAY(),"Overdue","Current")))</f>
        <v/>
      </c>
    </row>
    <row r="58" customFormat="false" ht="15" hidden="false" customHeight="false" outlineLevel="0" collapsed="false">
      <c r="A58" s="10"/>
      <c r="B58" s="12"/>
      <c r="C58" s="12"/>
      <c r="D58" s="10"/>
      <c r="E58" s="10"/>
      <c r="F58" s="10"/>
      <c r="G58" s="10"/>
      <c r="H58" s="9"/>
      <c r="I58" s="12"/>
      <c r="J58" s="10"/>
      <c r="K58" s="12"/>
      <c r="L58" s="10"/>
      <c r="M58" s="9" t="str">
        <f aca="false">IF(OR($H58="",$F58=""),"",$H58+IF($F58="Monthly",31,IF($F58="Quarterly",92,IF($F58="Six-monthly",183,365))))</f>
        <v/>
      </c>
      <c r="N58" s="11" t="str">
        <f aca="true">IF($C58="","",IF($M58="","Not scheduled",IF($M58&lt;TODAY(),"Overdue","Current")))</f>
        <v/>
      </c>
    </row>
    <row r="59" customFormat="false" ht="15" hidden="false" customHeight="false" outlineLevel="0" collapsed="false">
      <c r="A59" s="10"/>
      <c r="B59" s="12"/>
      <c r="C59" s="12"/>
      <c r="D59" s="10"/>
      <c r="E59" s="10"/>
      <c r="F59" s="10"/>
      <c r="G59" s="10"/>
      <c r="H59" s="9"/>
      <c r="I59" s="12"/>
      <c r="J59" s="10"/>
      <c r="K59" s="12"/>
      <c r="L59" s="10"/>
      <c r="M59" s="9" t="str">
        <f aca="false">IF(OR($H59="",$F59=""),"",$H59+IF($F59="Monthly",31,IF($F59="Quarterly",92,IF($F59="Six-monthly",183,365))))</f>
        <v/>
      </c>
      <c r="N59" s="11" t="str">
        <f aca="true">IF($C59="","",IF($M59="","Not scheduled",IF($M59&lt;TODAY(),"Overdue","Current")))</f>
        <v/>
      </c>
    </row>
    <row r="60" customFormat="false" ht="15" hidden="false" customHeight="false" outlineLevel="0" collapsed="false">
      <c r="A60" s="10"/>
      <c r="B60" s="12"/>
      <c r="C60" s="12"/>
      <c r="D60" s="10"/>
      <c r="E60" s="10"/>
      <c r="F60" s="10"/>
      <c r="G60" s="10"/>
      <c r="H60" s="9"/>
      <c r="I60" s="12"/>
      <c r="J60" s="10"/>
      <c r="K60" s="12"/>
      <c r="L60" s="10"/>
      <c r="M60" s="9" t="str">
        <f aca="false">IF(OR($H60="",$F60=""),"",$H60+IF($F60="Monthly",31,IF($F60="Quarterly",92,IF($F60="Six-monthly",183,365))))</f>
        <v/>
      </c>
      <c r="N60" s="11" t="str">
        <f aca="true">IF($C60="","",IF($M60="","Not scheduled",IF($M60&lt;TODAY(),"Overdue","Current")))</f>
        <v/>
      </c>
    </row>
    <row r="61" customFormat="false" ht="15" hidden="false" customHeight="false" outlineLevel="0" collapsed="false">
      <c r="A61" s="10"/>
      <c r="B61" s="12"/>
      <c r="C61" s="12"/>
      <c r="D61" s="10"/>
      <c r="E61" s="10"/>
      <c r="F61" s="10"/>
      <c r="G61" s="10"/>
      <c r="H61" s="9"/>
      <c r="I61" s="12"/>
      <c r="J61" s="10"/>
      <c r="K61" s="12"/>
      <c r="L61" s="10"/>
      <c r="M61" s="9" t="str">
        <f aca="false">IF(OR($H61="",$F61=""),"",$H61+IF($F61="Monthly",31,IF($F61="Quarterly",92,IF($F61="Six-monthly",183,365))))</f>
        <v/>
      </c>
      <c r="N61" s="11" t="str">
        <f aca="true">IF($C61="","",IF($M61="","Not scheduled",IF($M61&lt;TODAY(),"Overdue","Current")))</f>
        <v/>
      </c>
    </row>
    <row r="62" customFormat="false" ht="15" hidden="false" customHeight="false" outlineLevel="0" collapsed="false">
      <c r="A62" s="10"/>
      <c r="B62" s="12"/>
      <c r="C62" s="12"/>
      <c r="D62" s="10"/>
      <c r="E62" s="10"/>
      <c r="F62" s="10"/>
      <c r="G62" s="10"/>
      <c r="H62" s="9"/>
      <c r="I62" s="12"/>
      <c r="J62" s="10"/>
      <c r="K62" s="12"/>
      <c r="L62" s="10"/>
      <c r="M62" s="9" t="str">
        <f aca="false">IF(OR($H62="",$F62=""),"",$H62+IF($F62="Monthly",31,IF($F62="Quarterly",92,IF($F62="Six-monthly",183,365))))</f>
        <v/>
      </c>
      <c r="N62" s="11" t="str">
        <f aca="true">IF($C62="","",IF($M62="","Not scheduled",IF($M62&lt;TODAY(),"Overdue","Current")))</f>
        <v/>
      </c>
    </row>
    <row r="63" customFormat="false" ht="15" hidden="false" customHeight="false" outlineLevel="0" collapsed="false">
      <c r="A63" s="10"/>
      <c r="B63" s="12"/>
      <c r="C63" s="12"/>
      <c r="D63" s="10"/>
      <c r="E63" s="10"/>
      <c r="F63" s="10"/>
      <c r="G63" s="10"/>
      <c r="H63" s="9"/>
      <c r="I63" s="12"/>
      <c r="J63" s="10"/>
      <c r="K63" s="12"/>
      <c r="L63" s="10"/>
      <c r="M63" s="9" t="str">
        <f aca="false">IF(OR($H63="",$F63=""),"",$H63+IF($F63="Monthly",31,IF($F63="Quarterly",92,IF($F63="Six-monthly",183,365))))</f>
        <v/>
      </c>
      <c r="N63" s="11" t="str">
        <f aca="true">IF($C63="","",IF($M63="","Not scheduled",IF($M63&lt;TODAY(),"Overdue","Current")))</f>
        <v/>
      </c>
    </row>
    <row r="64" customFormat="false" ht="15" hidden="false" customHeight="false" outlineLevel="0" collapsed="false">
      <c r="A64" s="10"/>
      <c r="B64" s="12"/>
      <c r="C64" s="12"/>
      <c r="D64" s="10"/>
      <c r="E64" s="10"/>
      <c r="F64" s="10"/>
      <c r="G64" s="10"/>
      <c r="H64" s="9"/>
      <c r="I64" s="12"/>
      <c r="J64" s="10"/>
      <c r="K64" s="12"/>
      <c r="L64" s="10"/>
      <c r="M64" s="9" t="str">
        <f aca="false">IF(OR($H64="",$F64=""),"",$H64+IF($F64="Monthly",31,IF($F64="Quarterly",92,IF($F64="Six-monthly",183,365))))</f>
        <v/>
      </c>
      <c r="N64" s="11" t="str">
        <f aca="true">IF($C64="","",IF($M64="","Not scheduled",IF($M64&lt;TODAY(),"Overdue","Current")))</f>
        <v/>
      </c>
    </row>
    <row r="65" customFormat="false" ht="15" hidden="false" customHeight="false" outlineLevel="0" collapsed="false">
      <c r="A65" s="10"/>
      <c r="B65" s="12"/>
      <c r="C65" s="12"/>
      <c r="D65" s="10"/>
      <c r="E65" s="10"/>
      <c r="F65" s="10"/>
      <c r="G65" s="10"/>
      <c r="H65" s="9"/>
      <c r="I65" s="12"/>
      <c r="J65" s="10"/>
      <c r="K65" s="12"/>
      <c r="L65" s="10"/>
      <c r="M65" s="9" t="str">
        <f aca="false">IF(OR($H65="",$F65=""),"",$H65+IF($F65="Monthly",31,IF($F65="Quarterly",92,IF($F65="Six-monthly",183,365))))</f>
        <v/>
      </c>
      <c r="N65" s="11" t="str">
        <f aca="true">IF($C65="","",IF($M65="","Not scheduled",IF($M65&lt;TODAY(),"Overdue","Current")))</f>
        <v/>
      </c>
    </row>
    <row r="66" customFormat="false" ht="15" hidden="false" customHeight="false" outlineLevel="0" collapsed="false">
      <c r="A66" s="10"/>
      <c r="B66" s="12"/>
      <c r="C66" s="12"/>
      <c r="D66" s="10"/>
      <c r="E66" s="10"/>
      <c r="F66" s="10"/>
      <c r="G66" s="10"/>
      <c r="H66" s="9"/>
      <c r="I66" s="12"/>
      <c r="J66" s="10"/>
      <c r="K66" s="12"/>
      <c r="L66" s="10"/>
      <c r="M66" s="9" t="str">
        <f aca="false">IF(OR($H66="",$F66=""),"",$H66+IF($F66="Monthly",31,IF($F66="Quarterly",92,IF($F66="Six-monthly",183,365))))</f>
        <v/>
      </c>
      <c r="N66" s="11" t="str">
        <f aca="true">IF($C66="","",IF($M66="","Not scheduled",IF($M66&lt;TODAY(),"Overdue","Current")))</f>
        <v/>
      </c>
    </row>
    <row r="67" customFormat="false" ht="15" hidden="false" customHeight="false" outlineLevel="0" collapsed="false">
      <c r="A67" s="10"/>
      <c r="B67" s="12"/>
      <c r="C67" s="12"/>
      <c r="D67" s="10"/>
      <c r="E67" s="10"/>
      <c r="F67" s="10"/>
      <c r="G67" s="10"/>
      <c r="H67" s="9"/>
      <c r="I67" s="12"/>
      <c r="J67" s="10"/>
      <c r="K67" s="12"/>
      <c r="L67" s="10"/>
      <c r="M67" s="9" t="str">
        <f aca="false">IF(OR($H67="",$F67=""),"",$H67+IF($F67="Monthly",31,IF($F67="Quarterly",92,IF($F67="Six-monthly",183,365))))</f>
        <v/>
      </c>
      <c r="N67" s="11" t="str">
        <f aca="true">IF($C67="","",IF($M67="","Not scheduled",IF($M67&lt;TODAY(),"Overdue","Current")))</f>
        <v/>
      </c>
    </row>
    <row r="68" customFormat="false" ht="15" hidden="false" customHeight="false" outlineLevel="0" collapsed="false">
      <c r="A68" s="10"/>
      <c r="B68" s="12"/>
      <c r="C68" s="12"/>
      <c r="D68" s="10"/>
      <c r="E68" s="10"/>
      <c r="F68" s="10"/>
      <c r="G68" s="10"/>
      <c r="H68" s="9"/>
      <c r="I68" s="12"/>
      <c r="J68" s="10"/>
      <c r="K68" s="12"/>
      <c r="L68" s="10"/>
      <c r="M68" s="9" t="str">
        <f aca="false">IF(OR($H68="",$F68=""),"",$H68+IF($F68="Monthly",31,IF($F68="Quarterly",92,IF($F68="Six-monthly",183,365))))</f>
        <v/>
      </c>
      <c r="N68" s="11" t="str">
        <f aca="true">IF($C68="","",IF($M68="","Not scheduled",IF($M68&lt;TODAY(),"Overdue","Current")))</f>
        <v/>
      </c>
    </row>
    <row r="69" customFormat="false" ht="15" hidden="false" customHeight="false" outlineLevel="0" collapsed="false">
      <c r="A69" s="10"/>
      <c r="B69" s="12"/>
      <c r="C69" s="12"/>
      <c r="D69" s="10"/>
      <c r="E69" s="10"/>
      <c r="F69" s="10"/>
      <c r="G69" s="10"/>
      <c r="H69" s="9"/>
      <c r="I69" s="12"/>
      <c r="J69" s="10"/>
      <c r="K69" s="12"/>
      <c r="L69" s="10"/>
      <c r="M69" s="9" t="str">
        <f aca="false">IF(OR($H69="",$F69=""),"",$H69+IF($F69="Monthly",31,IF($F69="Quarterly",92,IF($F69="Six-monthly",183,365))))</f>
        <v/>
      </c>
      <c r="N69" s="11" t="str">
        <f aca="true">IF($C69="","",IF($M69="","Not scheduled",IF($M69&lt;TODAY(),"Overdue","Current")))</f>
        <v/>
      </c>
    </row>
    <row r="70" customFormat="false" ht="15" hidden="false" customHeight="false" outlineLevel="0" collapsed="false">
      <c r="A70" s="10"/>
      <c r="B70" s="12"/>
      <c r="C70" s="12"/>
      <c r="D70" s="10"/>
      <c r="E70" s="10"/>
      <c r="F70" s="10"/>
      <c r="G70" s="10"/>
      <c r="H70" s="9"/>
      <c r="I70" s="12"/>
      <c r="J70" s="10"/>
      <c r="K70" s="12"/>
      <c r="L70" s="10"/>
      <c r="M70" s="9" t="str">
        <f aca="false">IF(OR($H70="",$F70=""),"",$H70+IF($F70="Monthly",31,IF($F70="Quarterly",92,IF($F70="Six-monthly",183,365))))</f>
        <v/>
      </c>
      <c r="N70" s="11" t="str">
        <f aca="true">IF($C70="","",IF($M70="","Not scheduled",IF($M70&lt;TODAY(),"Overdue","Current")))</f>
        <v/>
      </c>
    </row>
    <row r="71" customFormat="false" ht="15" hidden="false" customHeight="false" outlineLevel="0" collapsed="false">
      <c r="A71" s="10"/>
      <c r="B71" s="12"/>
      <c r="C71" s="12"/>
      <c r="D71" s="10"/>
      <c r="E71" s="10"/>
      <c r="F71" s="10"/>
      <c r="G71" s="10"/>
      <c r="H71" s="9"/>
      <c r="I71" s="12"/>
      <c r="J71" s="10"/>
      <c r="K71" s="12"/>
      <c r="L71" s="10"/>
      <c r="M71" s="9" t="str">
        <f aca="false">IF(OR($H71="",$F71=""),"",$H71+IF($F71="Monthly",31,IF($F71="Quarterly",92,IF($F71="Six-monthly",183,365))))</f>
        <v/>
      </c>
      <c r="N71" s="11" t="str">
        <f aca="true">IF($C71="","",IF($M71="","Not scheduled",IF($M71&lt;TODAY(),"Overdue","Current")))</f>
        <v/>
      </c>
    </row>
    <row r="72" customFormat="false" ht="15" hidden="false" customHeight="false" outlineLevel="0" collapsed="false">
      <c r="A72" s="10"/>
      <c r="B72" s="12"/>
      <c r="C72" s="12"/>
      <c r="D72" s="10"/>
      <c r="E72" s="10"/>
      <c r="F72" s="10"/>
      <c r="G72" s="10"/>
      <c r="H72" s="9"/>
      <c r="I72" s="12"/>
      <c r="J72" s="10"/>
      <c r="K72" s="12"/>
      <c r="L72" s="10"/>
      <c r="M72" s="9" t="str">
        <f aca="false">IF(OR($H72="",$F72=""),"",$H72+IF($F72="Monthly",31,IF($F72="Quarterly",92,IF($F72="Six-monthly",183,365))))</f>
        <v/>
      </c>
      <c r="N72" s="11" t="str">
        <f aca="true">IF($C72="","",IF($M72="","Not scheduled",IF($M72&lt;TODAY(),"Overdue","Current")))</f>
        <v/>
      </c>
    </row>
    <row r="73" customFormat="false" ht="15" hidden="false" customHeight="false" outlineLevel="0" collapsed="false">
      <c r="A73" s="10"/>
      <c r="B73" s="12"/>
      <c r="C73" s="12"/>
      <c r="D73" s="10"/>
      <c r="E73" s="10"/>
      <c r="F73" s="10"/>
      <c r="G73" s="10"/>
      <c r="H73" s="9"/>
      <c r="I73" s="12"/>
      <c r="J73" s="10"/>
      <c r="K73" s="12"/>
      <c r="L73" s="10"/>
      <c r="M73" s="9" t="str">
        <f aca="false">IF(OR($H73="",$F73=""),"",$H73+IF($F73="Monthly",31,IF($F73="Quarterly",92,IF($F73="Six-monthly",183,365))))</f>
        <v/>
      </c>
      <c r="N73" s="11" t="str">
        <f aca="true">IF($C73="","",IF($M73="","Not scheduled",IF($M73&lt;TODAY(),"Overdue","Current")))</f>
        <v/>
      </c>
    </row>
    <row r="74" customFormat="false" ht="15" hidden="false" customHeight="false" outlineLevel="0" collapsed="false">
      <c r="A74" s="10"/>
      <c r="B74" s="12"/>
      <c r="C74" s="12"/>
      <c r="D74" s="10"/>
      <c r="E74" s="10"/>
      <c r="F74" s="10"/>
      <c r="G74" s="10"/>
      <c r="H74" s="9"/>
      <c r="I74" s="12"/>
      <c r="J74" s="10"/>
      <c r="K74" s="12"/>
      <c r="L74" s="10"/>
      <c r="M74" s="9" t="str">
        <f aca="false">IF(OR($H74="",$F74=""),"",$H74+IF($F74="Monthly",31,IF($F74="Quarterly",92,IF($F74="Six-monthly",183,365))))</f>
        <v/>
      </c>
      <c r="N74" s="11" t="str">
        <f aca="true">IF($C74="","",IF($M74="","Not scheduled",IF($M74&lt;TODAY(),"Overdue","Current")))</f>
        <v/>
      </c>
    </row>
    <row r="75" customFormat="false" ht="15" hidden="false" customHeight="false" outlineLevel="0" collapsed="false">
      <c r="A75" s="10"/>
      <c r="B75" s="12"/>
      <c r="C75" s="12"/>
      <c r="D75" s="10"/>
      <c r="E75" s="10"/>
      <c r="F75" s="10"/>
      <c r="G75" s="10"/>
      <c r="H75" s="9"/>
      <c r="I75" s="12"/>
      <c r="J75" s="10"/>
      <c r="K75" s="12"/>
      <c r="L75" s="10"/>
      <c r="M75" s="9" t="str">
        <f aca="false">IF(OR($H75="",$F75=""),"",$H75+IF($F75="Monthly",31,IF($F75="Quarterly",92,IF($F75="Six-monthly",183,365))))</f>
        <v/>
      </c>
      <c r="N75" s="11" t="str">
        <f aca="true">IF($C75="","",IF($M75="","Not scheduled",IF($M75&lt;TODAY(),"Overdue","Current")))</f>
        <v/>
      </c>
    </row>
    <row r="76" customFormat="false" ht="15" hidden="false" customHeight="false" outlineLevel="0" collapsed="false">
      <c r="A76" s="10"/>
      <c r="B76" s="12"/>
      <c r="C76" s="12"/>
      <c r="D76" s="10"/>
      <c r="E76" s="10"/>
      <c r="F76" s="10"/>
      <c r="G76" s="10"/>
      <c r="H76" s="9"/>
      <c r="I76" s="12"/>
      <c r="J76" s="10"/>
      <c r="K76" s="12"/>
      <c r="L76" s="10"/>
      <c r="M76" s="9" t="str">
        <f aca="false">IF(OR($H76="",$F76=""),"",$H76+IF($F76="Monthly",31,IF($F76="Quarterly",92,IF($F76="Six-monthly",183,365))))</f>
        <v/>
      </c>
      <c r="N76" s="11" t="str">
        <f aca="true">IF($C76="","",IF($M76="","Not scheduled",IF($M76&lt;TODAY(),"Overdue","Current")))</f>
        <v/>
      </c>
    </row>
    <row r="77" customFormat="false" ht="15" hidden="false" customHeight="false" outlineLevel="0" collapsed="false">
      <c r="A77" s="10"/>
      <c r="B77" s="12"/>
      <c r="C77" s="12"/>
      <c r="D77" s="10"/>
      <c r="E77" s="10"/>
      <c r="F77" s="10"/>
      <c r="G77" s="10"/>
      <c r="H77" s="9"/>
      <c r="I77" s="12"/>
      <c r="J77" s="10"/>
      <c r="K77" s="12"/>
      <c r="L77" s="10"/>
      <c r="M77" s="9" t="str">
        <f aca="false">IF(OR($H77="",$F77=""),"",$H77+IF($F77="Monthly",31,IF($F77="Quarterly",92,IF($F77="Six-monthly",183,365))))</f>
        <v/>
      </c>
      <c r="N77" s="11" t="str">
        <f aca="true">IF($C77="","",IF($M77="","Not scheduled",IF($M77&lt;TODAY(),"Overdue","Current")))</f>
        <v/>
      </c>
    </row>
    <row r="78" customFormat="false" ht="15" hidden="false" customHeight="false" outlineLevel="0" collapsed="false">
      <c r="A78" s="10"/>
      <c r="B78" s="12"/>
      <c r="C78" s="12"/>
      <c r="D78" s="10"/>
      <c r="E78" s="10"/>
      <c r="F78" s="10"/>
      <c r="G78" s="10"/>
      <c r="H78" s="9"/>
      <c r="I78" s="12"/>
      <c r="J78" s="10"/>
      <c r="K78" s="12"/>
      <c r="L78" s="10"/>
      <c r="M78" s="9" t="str">
        <f aca="false">IF(OR($H78="",$F78=""),"",$H78+IF($F78="Monthly",31,IF($F78="Quarterly",92,IF($F78="Six-monthly",183,365))))</f>
        <v/>
      </c>
      <c r="N78" s="11" t="str">
        <f aca="true">IF($C78="","",IF($M78="","Not scheduled",IF($M78&lt;TODAY(),"Overdue","Current")))</f>
        <v/>
      </c>
    </row>
    <row r="79" customFormat="false" ht="15" hidden="false" customHeight="false" outlineLevel="0" collapsed="false">
      <c r="A79" s="10"/>
      <c r="B79" s="12"/>
      <c r="C79" s="12"/>
      <c r="D79" s="10"/>
      <c r="E79" s="10"/>
      <c r="F79" s="10"/>
      <c r="G79" s="10"/>
      <c r="H79" s="9"/>
      <c r="I79" s="12"/>
      <c r="J79" s="10"/>
      <c r="K79" s="12"/>
      <c r="L79" s="10"/>
      <c r="M79" s="9" t="str">
        <f aca="false">IF(OR($H79="",$F79=""),"",$H79+IF($F79="Monthly",31,IF($F79="Quarterly",92,IF($F79="Six-monthly",183,365))))</f>
        <v/>
      </c>
      <c r="N79" s="11" t="str">
        <f aca="true">IF($C79="","",IF($M79="","Not scheduled",IF($M79&lt;TODAY(),"Overdue","Current")))</f>
        <v/>
      </c>
    </row>
    <row r="80" customFormat="false" ht="15" hidden="false" customHeight="false" outlineLevel="0" collapsed="false">
      <c r="A80" s="10"/>
      <c r="B80" s="12"/>
      <c r="C80" s="12"/>
      <c r="D80" s="10"/>
      <c r="E80" s="10"/>
      <c r="F80" s="10"/>
      <c r="G80" s="10"/>
      <c r="H80" s="9"/>
      <c r="I80" s="12"/>
      <c r="J80" s="10"/>
      <c r="K80" s="12"/>
      <c r="L80" s="10"/>
      <c r="M80" s="9" t="str">
        <f aca="false">IF(OR($H80="",$F80=""),"",$H80+IF($F80="Monthly",31,IF($F80="Quarterly",92,IF($F80="Six-monthly",183,365))))</f>
        <v/>
      </c>
      <c r="N80" s="11" t="str">
        <f aca="true">IF($C80="","",IF($M80="","Not scheduled",IF($M80&lt;TODAY(),"Overdue","Current")))</f>
        <v/>
      </c>
    </row>
    <row r="81" customFormat="false" ht="15" hidden="false" customHeight="false" outlineLevel="0" collapsed="false">
      <c r="A81" s="10"/>
      <c r="B81" s="12"/>
      <c r="C81" s="12"/>
      <c r="D81" s="10"/>
      <c r="E81" s="10"/>
      <c r="F81" s="10"/>
      <c r="G81" s="10"/>
      <c r="H81" s="9"/>
      <c r="I81" s="12"/>
      <c r="J81" s="10"/>
      <c r="K81" s="12"/>
      <c r="L81" s="10"/>
      <c r="M81" s="9" t="str">
        <f aca="false">IF(OR($H81="",$F81=""),"",$H81+IF($F81="Monthly",31,IF($F81="Quarterly",92,IF($F81="Six-monthly",183,365))))</f>
        <v/>
      </c>
      <c r="N81" s="11" t="str">
        <f aca="true">IF($C81="","",IF($M81="","Not scheduled",IF($M81&lt;TODAY(),"Overdue","Current")))</f>
        <v/>
      </c>
    </row>
    <row r="82" customFormat="false" ht="15" hidden="false" customHeight="false" outlineLevel="0" collapsed="false">
      <c r="A82" s="10"/>
      <c r="B82" s="12"/>
      <c r="C82" s="12"/>
      <c r="D82" s="10"/>
      <c r="E82" s="10"/>
      <c r="F82" s="10"/>
      <c r="G82" s="10"/>
      <c r="H82" s="9"/>
      <c r="I82" s="12"/>
      <c r="J82" s="10"/>
      <c r="K82" s="12"/>
      <c r="L82" s="10"/>
      <c r="M82" s="9" t="str">
        <f aca="false">IF(OR($H82="",$F82=""),"",$H82+IF($F82="Monthly",31,IF($F82="Quarterly",92,IF($F82="Six-monthly",183,365))))</f>
        <v/>
      </c>
      <c r="N82" s="11" t="str">
        <f aca="true">IF($C82="","",IF($M82="","Not scheduled",IF($M82&lt;TODAY(),"Overdue","Current")))</f>
        <v/>
      </c>
    </row>
    <row r="83" customFormat="false" ht="15" hidden="false" customHeight="false" outlineLevel="0" collapsed="false">
      <c r="A83" s="10"/>
      <c r="B83" s="12"/>
      <c r="C83" s="12"/>
      <c r="D83" s="10"/>
      <c r="E83" s="10"/>
      <c r="F83" s="10"/>
      <c r="G83" s="10"/>
      <c r="H83" s="9"/>
      <c r="I83" s="12"/>
      <c r="J83" s="10"/>
      <c r="K83" s="12"/>
      <c r="L83" s="10"/>
      <c r="M83" s="9" t="str">
        <f aca="false">IF(OR($H83="",$F83=""),"",$H83+IF($F83="Monthly",31,IF($F83="Quarterly",92,IF($F83="Six-monthly",183,365))))</f>
        <v/>
      </c>
      <c r="N83" s="11" t="str">
        <f aca="true">IF($C83="","",IF($M83="","Not scheduled",IF($M83&lt;TODAY(),"Overdue","Current")))</f>
        <v/>
      </c>
    </row>
    <row r="84" customFormat="false" ht="15" hidden="false" customHeight="false" outlineLevel="0" collapsed="false">
      <c r="A84" s="10"/>
      <c r="B84" s="12"/>
      <c r="C84" s="12"/>
      <c r="D84" s="10"/>
      <c r="E84" s="10"/>
      <c r="F84" s="10"/>
      <c r="G84" s="10"/>
      <c r="H84" s="9"/>
      <c r="I84" s="12"/>
      <c r="J84" s="10"/>
      <c r="K84" s="12"/>
      <c r="L84" s="10"/>
      <c r="M84" s="9" t="str">
        <f aca="false">IF(OR($H84="",$F84=""),"",$H84+IF($F84="Monthly",31,IF($F84="Quarterly",92,IF($F84="Six-monthly",183,365))))</f>
        <v/>
      </c>
      <c r="N84" s="11" t="str">
        <f aca="true">IF($C84="","",IF($M84="","Not scheduled",IF($M84&lt;TODAY(),"Overdue","Current")))</f>
        <v/>
      </c>
    </row>
    <row r="85" customFormat="false" ht="15" hidden="false" customHeight="false" outlineLevel="0" collapsed="false">
      <c r="A85" s="10"/>
      <c r="B85" s="12"/>
      <c r="C85" s="12"/>
      <c r="D85" s="10"/>
      <c r="E85" s="10"/>
      <c r="F85" s="10"/>
      <c r="G85" s="10"/>
      <c r="H85" s="9"/>
      <c r="I85" s="12"/>
      <c r="J85" s="10"/>
      <c r="K85" s="12"/>
      <c r="L85" s="10"/>
      <c r="M85" s="9" t="str">
        <f aca="false">IF(OR($H85="",$F85=""),"",$H85+IF($F85="Monthly",31,IF($F85="Quarterly",92,IF($F85="Six-monthly",183,365))))</f>
        <v/>
      </c>
      <c r="N85" s="11" t="str">
        <f aca="true">IF($C85="","",IF($M85="","Not scheduled",IF($M85&lt;TODAY(),"Overdue","Current")))</f>
        <v/>
      </c>
    </row>
    <row r="86" customFormat="false" ht="15" hidden="false" customHeight="false" outlineLevel="0" collapsed="false">
      <c r="A86" s="10"/>
      <c r="B86" s="12"/>
      <c r="C86" s="12"/>
      <c r="D86" s="10"/>
      <c r="E86" s="10"/>
      <c r="F86" s="10"/>
      <c r="G86" s="10"/>
      <c r="H86" s="9"/>
      <c r="I86" s="12"/>
      <c r="J86" s="10"/>
      <c r="K86" s="12"/>
      <c r="L86" s="10"/>
      <c r="M86" s="9" t="str">
        <f aca="false">IF(OR($H86="",$F86=""),"",$H86+IF($F86="Monthly",31,IF($F86="Quarterly",92,IF($F86="Six-monthly",183,365))))</f>
        <v/>
      </c>
      <c r="N86" s="11" t="str">
        <f aca="true">IF($C86="","",IF($M86="","Not scheduled",IF($M86&lt;TODAY(),"Overdue","Current")))</f>
        <v/>
      </c>
    </row>
  </sheetData>
  <conditionalFormatting sqref="J7:J86">
    <cfRule type="cellIs" priority="2" operator="equal" aboveAverage="0" equalAverage="0" bottom="0" percent="0" rank="0" text="" dxfId="0">
      <formula>"Not compliant"</formula>
    </cfRule>
    <cfRule type="cellIs" priority="3" operator="equal" aboveAverage="0" equalAverage="0" bottom="0" percent="0" rank="0" text="" dxfId="1">
      <formula>"Partly compliant"</formula>
    </cfRule>
    <cfRule type="cellIs" priority="4" operator="equal" aboveAverage="0" equalAverage="0" bottom="0" percent="0" rank="0" text="" dxfId="2">
      <formula>"Compliant"</formula>
    </cfRule>
  </conditionalFormatting>
  <conditionalFormatting sqref="G7:G86">
    <cfRule type="cellIs" priority="5" operator="equal" aboveAverage="0" equalAverage="0" bottom="0" percent="0" rank="0" text="" dxfId="1">
      <formula>"Document only"</formula>
    </cfRule>
  </conditionalFormatting>
  <conditionalFormatting sqref="N7:N86">
    <cfRule type="cellIs" priority="6" operator="equal" aboveAverage="0" equalAverage="0" bottom="0" percent="0" rank="0" text="" dxfId="0">
      <formula>"Overdue"</formula>
    </cfRule>
    <cfRule type="cellIs" priority="7" operator="equal" aboveAverage="0" equalAverage="0" bottom="0" percent="0" rank="0" text="" dxfId="2">
      <formula>"Current"</formula>
    </cfRule>
  </conditionalFormatting>
  <dataValidations count="4">
    <dataValidation allowBlank="true" errorStyle="stop" operator="between" showDropDown="false" showErrorMessage="false" showInputMessage="false" sqref="F7:F86" type="list">
      <formula1>"Monthly,Quarterly,Six-monthly,Annually"</formula1>
      <formula2>0</formula2>
    </dataValidation>
    <dataValidation allowBlank="true" errorStyle="stop" operator="between" showDropDown="false" showErrorMessage="false" showInputMessage="false" sqref="G7:G86" type="list">
      <formula1>"Conversation,Records,Observation,Technical report,Document only"</formula1>
      <formula2>0</formula2>
    </dataValidation>
    <dataValidation allowBlank="true" errorStyle="stop" operator="between" showDropDown="false" showErrorMessage="false" showInputMessage="false" sqref="J7:J86" type="list">
      <formula1>"Compliant,Partly compliant,Not compliant"</formula1>
      <formula2>0</formula2>
    </dataValidation>
    <dataValidation allowBlank="true" errorStyle="stop" operator="between" showDropDown="false" showErrorMessage="false" showInputMessage="false" sqref="K7:K86" type="list">
      <formula1>"People did not know,Rule impractical,Rule wrong,Deliberate,Other"</formula1>
      <formula2>0</formula2>
    </dataValidation>
  </dataValidation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I84"/>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10"/>
    <col collapsed="false" customWidth="true" hidden="false" outlineLevel="0" max="2" min="2" style="0" width="16"/>
    <col collapsed="false" customWidth="true" hidden="false" outlineLevel="0" max="4" min="3" style="0" width="36"/>
    <col collapsed="false" customWidth="true" hidden="false" outlineLevel="0" max="5" min="5" style="0" width="16"/>
    <col collapsed="false" customWidth="true" hidden="false" outlineLevel="0" max="7" min="6" style="0" width="13"/>
    <col collapsed="false" customWidth="true" hidden="false" outlineLevel="0" max="8" min="8" style="0" width="16"/>
    <col collapsed="false" customWidth="true" hidden="false" outlineLevel="0" max="9" min="9" style="0" width="13"/>
  </cols>
  <sheetData>
    <row r="1" customFormat="false" ht="19.7" hidden="false" customHeight="false" outlineLevel="0" collapsed="false">
      <c r="A1" s="1" t="s">
        <v>88</v>
      </c>
    </row>
    <row r="2" customFormat="false" ht="15" hidden="false" customHeight="false" outlineLevel="0" collapsed="false">
      <c r="A2" s="2" t="s">
        <v>89</v>
      </c>
    </row>
    <row r="4" customFormat="false" ht="30" hidden="false" customHeight="true" outlineLevel="0" collapsed="false">
      <c r="A4" s="5" t="s">
        <v>57</v>
      </c>
      <c r="B4" s="5" t="s">
        <v>90</v>
      </c>
      <c r="C4" s="5" t="s">
        <v>91</v>
      </c>
      <c r="D4" s="5" t="s">
        <v>92</v>
      </c>
      <c r="E4" s="5" t="s">
        <v>93</v>
      </c>
      <c r="F4" s="5" t="s">
        <v>94</v>
      </c>
      <c r="G4" s="5" t="s">
        <v>95</v>
      </c>
      <c r="H4" s="5" t="s">
        <v>96</v>
      </c>
      <c r="I4" s="5" t="s">
        <v>19</v>
      </c>
    </row>
    <row r="5" customFormat="false" ht="23.85" hidden="false" customHeight="false" outlineLevel="0" collapsed="false">
      <c r="A5" s="6" t="s">
        <v>68</v>
      </c>
      <c r="B5" s="6" t="s">
        <v>59</v>
      </c>
      <c r="C5" s="7" t="s">
        <v>97</v>
      </c>
      <c r="D5" s="7" t="s">
        <v>98</v>
      </c>
      <c r="E5" s="6" t="s">
        <v>63</v>
      </c>
      <c r="F5" s="8" t="n">
        <v>46305</v>
      </c>
      <c r="G5" s="8" t="n">
        <v>46303</v>
      </c>
      <c r="H5" s="6" t="s">
        <v>73</v>
      </c>
      <c r="I5" s="11" t="str">
        <f aca="true">IF($C5="","",IF($G5&lt;&gt;"",IF($H5&lt;&gt;"","Closed","Done, not verified"),IF($F5="","No date",IF($F5&lt;TODAY(),"Overdue","Open"))))</f>
        <v>Closed</v>
      </c>
    </row>
    <row r="6" customFormat="false" ht="23.85" hidden="false" customHeight="false" outlineLevel="0" collapsed="false">
      <c r="A6" s="6" t="s">
        <v>78</v>
      </c>
      <c r="B6" s="6" t="s">
        <v>69</v>
      </c>
      <c r="C6" s="7" t="s">
        <v>99</v>
      </c>
      <c r="D6" s="7" t="s">
        <v>100</v>
      </c>
      <c r="E6" s="6" t="s">
        <v>73</v>
      </c>
      <c r="F6" s="8" t="n">
        <v>46341</v>
      </c>
      <c r="G6" s="9"/>
      <c r="H6" s="10"/>
      <c r="I6" s="11" t="str">
        <f aca="true">IF($C6="","",IF($G6&lt;&gt;"",IF($H6&lt;&gt;"","Closed","Done, not verified"),IF($F6="","No date",IF($F6&lt;TODAY(),"Overdue","Open"))))</f>
        <v>Open</v>
      </c>
    </row>
    <row r="7" customFormat="false" ht="15" hidden="false" customHeight="false" outlineLevel="0" collapsed="false">
      <c r="A7" s="10"/>
      <c r="B7" s="10"/>
      <c r="C7" s="12"/>
      <c r="D7" s="12"/>
      <c r="E7" s="10"/>
      <c r="F7" s="9"/>
      <c r="G7" s="9"/>
      <c r="H7" s="10"/>
      <c r="I7" s="11" t="str">
        <f aca="true">IF($C7="","",IF($G7&lt;&gt;"",IF($H7&lt;&gt;"","Closed","Done, not verified"),IF($F7="","No date",IF($F7&lt;TODAY(),"Overdue","Open"))))</f>
        <v/>
      </c>
    </row>
    <row r="8" customFormat="false" ht="15" hidden="false" customHeight="false" outlineLevel="0" collapsed="false">
      <c r="A8" s="10"/>
      <c r="B8" s="10"/>
      <c r="C8" s="12"/>
      <c r="D8" s="12"/>
      <c r="E8" s="10"/>
      <c r="F8" s="9"/>
      <c r="G8" s="9"/>
      <c r="H8" s="10"/>
      <c r="I8" s="11" t="str">
        <f aca="true">IF($C8="","",IF($G8&lt;&gt;"",IF($H8&lt;&gt;"","Closed","Done, not verified"),IF($F8="","No date",IF($F8&lt;TODAY(),"Overdue","Open"))))</f>
        <v/>
      </c>
    </row>
    <row r="9" customFormat="false" ht="15" hidden="false" customHeight="false" outlineLevel="0" collapsed="false">
      <c r="A9" s="10"/>
      <c r="B9" s="10"/>
      <c r="C9" s="12"/>
      <c r="D9" s="12"/>
      <c r="E9" s="10"/>
      <c r="F9" s="9"/>
      <c r="G9" s="9"/>
      <c r="H9" s="10"/>
      <c r="I9" s="11" t="str">
        <f aca="true">IF($C9="","",IF($G9&lt;&gt;"",IF($H9&lt;&gt;"","Closed","Done, not verified"),IF($F9="","No date",IF($F9&lt;TODAY(),"Overdue","Open"))))</f>
        <v/>
      </c>
    </row>
    <row r="10" customFormat="false" ht="15" hidden="false" customHeight="false" outlineLevel="0" collapsed="false">
      <c r="A10" s="10"/>
      <c r="B10" s="10"/>
      <c r="C10" s="12"/>
      <c r="D10" s="12"/>
      <c r="E10" s="10"/>
      <c r="F10" s="9"/>
      <c r="G10" s="9"/>
      <c r="H10" s="10"/>
      <c r="I10" s="11" t="str">
        <f aca="true">IF($C10="","",IF($G10&lt;&gt;"",IF($H10&lt;&gt;"","Closed","Done, not verified"),IF($F10="","No date",IF($F10&lt;TODAY(),"Overdue","Open"))))</f>
        <v/>
      </c>
    </row>
    <row r="11" customFormat="false" ht="15" hidden="false" customHeight="false" outlineLevel="0" collapsed="false">
      <c r="A11" s="10"/>
      <c r="B11" s="10"/>
      <c r="C11" s="12"/>
      <c r="D11" s="12"/>
      <c r="E11" s="10"/>
      <c r="F11" s="9"/>
      <c r="G11" s="9"/>
      <c r="H11" s="10"/>
      <c r="I11" s="11" t="str">
        <f aca="true">IF($C11="","",IF($G11&lt;&gt;"",IF($H11&lt;&gt;"","Closed","Done, not verified"),IF($F11="","No date",IF($F11&lt;TODAY(),"Overdue","Open"))))</f>
        <v/>
      </c>
    </row>
    <row r="12" customFormat="false" ht="15" hidden="false" customHeight="false" outlineLevel="0" collapsed="false">
      <c r="A12" s="10"/>
      <c r="B12" s="10"/>
      <c r="C12" s="12"/>
      <c r="D12" s="12"/>
      <c r="E12" s="10"/>
      <c r="F12" s="9"/>
      <c r="G12" s="9"/>
      <c r="H12" s="10"/>
      <c r="I12" s="11" t="str">
        <f aca="true">IF($C12="","",IF($G12&lt;&gt;"",IF($H12&lt;&gt;"","Closed","Done, not verified"),IF($F12="","No date",IF($F12&lt;TODAY(),"Overdue","Open"))))</f>
        <v/>
      </c>
    </row>
    <row r="13" customFormat="false" ht="15" hidden="false" customHeight="false" outlineLevel="0" collapsed="false">
      <c r="A13" s="10"/>
      <c r="B13" s="10"/>
      <c r="C13" s="12"/>
      <c r="D13" s="12"/>
      <c r="E13" s="10"/>
      <c r="F13" s="9"/>
      <c r="G13" s="9"/>
      <c r="H13" s="10"/>
      <c r="I13" s="11" t="str">
        <f aca="true">IF($C13="","",IF($G13&lt;&gt;"",IF($H13&lt;&gt;"","Closed","Done, not verified"),IF($F13="","No date",IF($F13&lt;TODAY(),"Overdue","Open"))))</f>
        <v/>
      </c>
    </row>
    <row r="14" customFormat="false" ht="15" hidden="false" customHeight="false" outlineLevel="0" collapsed="false">
      <c r="A14" s="10"/>
      <c r="B14" s="10"/>
      <c r="C14" s="12"/>
      <c r="D14" s="12"/>
      <c r="E14" s="10"/>
      <c r="F14" s="9"/>
      <c r="G14" s="9"/>
      <c r="H14" s="10"/>
      <c r="I14" s="11" t="str">
        <f aca="true">IF($C14="","",IF($G14&lt;&gt;"",IF($H14&lt;&gt;"","Closed","Done, not verified"),IF($F14="","No date",IF($F14&lt;TODAY(),"Overdue","Open"))))</f>
        <v/>
      </c>
    </row>
    <row r="15" customFormat="false" ht="15" hidden="false" customHeight="false" outlineLevel="0" collapsed="false">
      <c r="A15" s="10"/>
      <c r="B15" s="10"/>
      <c r="C15" s="12"/>
      <c r="D15" s="12"/>
      <c r="E15" s="10"/>
      <c r="F15" s="9"/>
      <c r="G15" s="9"/>
      <c r="H15" s="10"/>
      <c r="I15" s="11" t="str">
        <f aca="true">IF($C15="","",IF($G15&lt;&gt;"",IF($H15&lt;&gt;"","Closed","Done, not verified"),IF($F15="","No date",IF($F15&lt;TODAY(),"Overdue","Open"))))</f>
        <v/>
      </c>
    </row>
    <row r="16" customFormat="false" ht="15" hidden="false" customHeight="false" outlineLevel="0" collapsed="false">
      <c r="A16" s="10"/>
      <c r="B16" s="10"/>
      <c r="C16" s="12"/>
      <c r="D16" s="12"/>
      <c r="E16" s="10"/>
      <c r="F16" s="9"/>
      <c r="G16" s="9"/>
      <c r="H16" s="10"/>
      <c r="I16" s="11" t="str">
        <f aca="true">IF($C16="","",IF($G16&lt;&gt;"",IF($H16&lt;&gt;"","Closed","Done, not verified"),IF($F16="","No date",IF($F16&lt;TODAY(),"Overdue","Open"))))</f>
        <v/>
      </c>
    </row>
    <row r="17" customFormat="false" ht="15" hidden="false" customHeight="false" outlineLevel="0" collapsed="false">
      <c r="A17" s="10"/>
      <c r="B17" s="10"/>
      <c r="C17" s="12"/>
      <c r="D17" s="12"/>
      <c r="E17" s="10"/>
      <c r="F17" s="9"/>
      <c r="G17" s="9"/>
      <c r="H17" s="10"/>
      <c r="I17" s="11" t="str">
        <f aca="true">IF($C17="","",IF($G17&lt;&gt;"",IF($H17&lt;&gt;"","Closed","Done, not verified"),IF($F17="","No date",IF($F17&lt;TODAY(),"Overdue","Open"))))</f>
        <v/>
      </c>
    </row>
    <row r="18" customFormat="false" ht="15" hidden="false" customHeight="false" outlineLevel="0" collapsed="false">
      <c r="A18" s="10"/>
      <c r="B18" s="10"/>
      <c r="C18" s="12"/>
      <c r="D18" s="12"/>
      <c r="E18" s="10"/>
      <c r="F18" s="9"/>
      <c r="G18" s="9"/>
      <c r="H18" s="10"/>
      <c r="I18" s="11" t="str">
        <f aca="true">IF($C18="","",IF($G18&lt;&gt;"",IF($H18&lt;&gt;"","Closed","Done, not verified"),IF($F18="","No date",IF($F18&lt;TODAY(),"Overdue","Open"))))</f>
        <v/>
      </c>
    </row>
    <row r="19" customFormat="false" ht="15" hidden="false" customHeight="false" outlineLevel="0" collapsed="false">
      <c r="A19" s="10"/>
      <c r="B19" s="10"/>
      <c r="C19" s="12"/>
      <c r="D19" s="12"/>
      <c r="E19" s="10"/>
      <c r="F19" s="9"/>
      <c r="G19" s="9"/>
      <c r="H19" s="10"/>
      <c r="I19" s="11" t="str">
        <f aca="true">IF($C19="","",IF($G19&lt;&gt;"",IF($H19&lt;&gt;"","Closed","Done, not verified"),IF($F19="","No date",IF($F19&lt;TODAY(),"Overdue","Open"))))</f>
        <v/>
      </c>
    </row>
    <row r="20" customFormat="false" ht="15" hidden="false" customHeight="false" outlineLevel="0" collapsed="false">
      <c r="A20" s="10"/>
      <c r="B20" s="10"/>
      <c r="C20" s="12"/>
      <c r="D20" s="12"/>
      <c r="E20" s="10"/>
      <c r="F20" s="9"/>
      <c r="G20" s="9"/>
      <c r="H20" s="10"/>
      <c r="I20" s="11" t="str">
        <f aca="true">IF($C20="","",IF($G20&lt;&gt;"",IF($H20&lt;&gt;"","Closed","Done, not verified"),IF($F20="","No date",IF($F20&lt;TODAY(),"Overdue","Open"))))</f>
        <v/>
      </c>
    </row>
    <row r="21" customFormat="false" ht="15" hidden="false" customHeight="false" outlineLevel="0" collapsed="false">
      <c r="A21" s="10"/>
      <c r="B21" s="10"/>
      <c r="C21" s="12"/>
      <c r="D21" s="12"/>
      <c r="E21" s="10"/>
      <c r="F21" s="9"/>
      <c r="G21" s="9"/>
      <c r="H21" s="10"/>
      <c r="I21" s="11" t="str">
        <f aca="true">IF($C21="","",IF($G21&lt;&gt;"",IF($H21&lt;&gt;"","Closed","Done, not verified"),IF($F21="","No date",IF($F21&lt;TODAY(),"Overdue","Open"))))</f>
        <v/>
      </c>
    </row>
    <row r="22" customFormat="false" ht="15" hidden="false" customHeight="false" outlineLevel="0" collapsed="false">
      <c r="A22" s="10"/>
      <c r="B22" s="10"/>
      <c r="C22" s="12"/>
      <c r="D22" s="12"/>
      <c r="E22" s="10"/>
      <c r="F22" s="9"/>
      <c r="G22" s="9"/>
      <c r="H22" s="10"/>
      <c r="I22" s="11" t="str">
        <f aca="true">IF($C22="","",IF($G22&lt;&gt;"",IF($H22&lt;&gt;"","Closed","Done, not verified"),IF($F22="","No date",IF($F22&lt;TODAY(),"Overdue","Open"))))</f>
        <v/>
      </c>
    </row>
    <row r="23" customFormat="false" ht="15" hidden="false" customHeight="false" outlineLevel="0" collapsed="false">
      <c r="A23" s="10"/>
      <c r="B23" s="10"/>
      <c r="C23" s="12"/>
      <c r="D23" s="12"/>
      <c r="E23" s="10"/>
      <c r="F23" s="9"/>
      <c r="G23" s="9"/>
      <c r="H23" s="10"/>
      <c r="I23" s="11" t="str">
        <f aca="true">IF($C23="","",IF($G23&lt;&gt;"",IF($H23&lt;&gt;"","Closed","Done, not verified"),IF($F23="","No date",IF($F23&lt;TODAY(),"Overdue","Open"))))</f>
        <v/>
      </c>
    </row>
    <row r="24" customFormat="false" ht="15" hidden="false" customHeight="false" outlineLevel="0" collapsed="false">
      <c r="A24" s="10"/>
      <c r="B24" s="10"/>
      <c r="C24" s="12"/>
      <c r="D24" s="12"/>
      <c r="E24" s="10"/>
      <c r="F24" s="9"/>
      <c r="G24" s="9"/>
      <c r="H24" s="10"/>
      <c r="I24" s="11" t="str">
        <f aca="true">IF($C24="","",IF($G24&lt;&gt;"",IF($H24&lt;&gt;"","Closed","Done, not verified"),IF($F24="","No date",IF($F24&lt;TODAY(),"Overdue","Open"))))</f>
        <v/>
      </c>
    </row>
    <row r="25" customFormat="false" ht="15" hidden="false" customHeight="false" outlineLevel="0" collapsed="false">
      <c r="A25" s="10"/>
      <c r="B25" s="10"/>
      <c r="C25" s="12"/>
      <c r="D25" s="12"/>
      <c r="E25" s="10"/>
      <c r="F25" s="9"/>
      <c r="G25" s="9"/>
      <c r="H25" s="10"/>
      <c r="I25" s="11" t="str">
        <f aca="true">IF($C25="","",IF($G25&lt;&gt;"",IF($H25&lt;&gt;"","Closed","Done, not verified"),IF($F25="","No date",IF($F25&lt;TODAY(),"Overdue","Open"))))</f>
        <v/>
      </c>
    </row>
    <row r="26" customFormat="false" ht="15" hidden="false" customHeight="false" outlineLevel="0" collapsed="false">
      <c r="A26" s="10"/>
      <c r="B26" s="10"/>
      <c r="C26" s="12"/>
      <c r="D26" s="12"/>
      <c r="E26" s="10"/>
      <c r="F26" s="9"/>
      <c r="G26" s="9"/>
      <c r="H26" s="10"/>
      <c r="I26" s="11" t="str">
        <f aca="true">IF($C26="","",IF($G26&lt;&gt;"",IF($H26&lt;&gt;"","Closed","Done, not verified"),IF($F26="","No date",IF($F26&lt;TODAY(),"Overdue","Open"))))</f>
        <v/>
      </c>
    </row>
    <row r="27" customFormat="false" ht="15" hidden="false" customHeight="false" outlineLevel="0" collapsed="false">
      <c r="A27" s="10"/>
      <c r="B27" s="10"/>
      <c r="C27" s="12"/>
      <c r="D27" s="12"/>
      <c r="E27" s="10"/>
      <c r="F27" s="9"/>
      <c r="G27" s="9"/>
      <c r="H27" s="10"/>
      <c r="I27" s="11" t="str">
        <f aca="true">IF($C27="","",IF($G27&lt;&gt;"",IF($H27&lt;&gt;"","Closed","Done, not verified"),IF($F27="","No date",IF($F27&lt;TODAY(),"Overdue","Open"))))</f>
        <v/>
      </c>
    </row>
    <row r="28" customFormat="false" ht="15" hidden="false" customHeight="false" outlineLevel="0" collapsed="false">
      <c r="A28" s="10"/>
      <c r="B28" s="10"/>
      <c r="C28" s="12"/>
      <c r="D28" s="12"/>
      <c r="E28" s="10"/>
      <c r="F28" s="9"/>
      <c r="G28" s="9"/>
      <c r="H28" s="10"/>
      <c r="I28" s="11" t="str">
        <f aca="true">IF($C28="","",IF($G28&lt;&gt;"",IF($H28&lt;&gt;"","Closed","Done, not verified"),IF($F28="","No date",IF($F28&lt;TODAY(),"Overdue","Open"))))</f>
        <v/>
      </c>
    </row>
    <row r="29" customFormat="false" ht="15" hidden="false" customHeight="false" outlineLevel="0" collapsed="false">
      <c r="A29" s="10"/>
      <c r="B29" s="10"/>
      <c r="C29" s="12"/>
      <c r="D29" s="12"/>
      <c r="E29" s="10"/>
      <c r="F29" s="9"/>
      <c r="G29" s="9"/>
      <c r="H29" s="10"/>
      <c r="I29" s="11" t="str">
        <f aca="true">IF($C29="","",IF($G29&lt;&gt;"",IF($H29&lt;&gt;"","Closed","Done, not verified"),IF($F29="","No date",IF($F29&lt;TODAY(),"Overdue","Open"))))</f>
        <v/>
      </c>
    </row>
    <row r="30" customFormat="false" ht="15" hidden="false" customHeight="false" outlineLevel="0" collapsed="false">
      <c r="A30" s="10"/>
      <c r="B30" s="10"/>
      <c r="C30" s="12"/>
      <c r="D30" s="12"/>
      <c r="E30" s="10"/>
      <c r="F30" s="9"/>
      <c r="G30" s="9"/>
      <c r="H30" s="10"/>
      <c r="I30" s="11" t="str">
        <f aca="true">IF($C30="","",IF($G30&lt;&gt;"",IF($H30&lt;&gt;"","Closed","Done, not verified"),IF($F30="","No date",IF($F30&lt;TODAY(),"Overdue","Open"))))</f>
        <v/>
      </c>
    </row>
    <row r="31" customFormat="false" ht="15" hidden="false" customHeight="false" outlineLevel="0" collapsed="false">
      <c r="A31" s="10"/>
      <c r="B31" s="10"/>
      <c r="C31" s="12"/>
      <c r="D31" s="12"/>
      <c r="E31" s="10"/>
      <c r="F31" s="9"/>
      <c r="G31" s="9"/>
      <c r="H31" s="10"/>
      <c r="I31" s="11" t="str">
        <f aca="true">IF($C31="","",IF($G31&lt;&gt;"",IF($H31&lt;&gt;"","Closed","Done, not verified"),IF($F31="","No date",IF($F31&lt;TODAY(),"Overdue","Open"))))</f>
        <v/>
      </c>
    </row>
    <row r="32" customFormat="false" ht="15" hidden="false" customHeight="false" outlineLevel="0" collapsed="false">
      <c r="A32" s="10"/>
      <c r="B32" s="10"/>
      <c r="C32" s="12"/>
      <c r="D32" s="12"/>
      <c r="E32" s="10"/>
      <c r="F32" s="9"/>
      <c r="G32" s="9"/>
      <c r="H32" s="10"/>
      <c r="I32" s="11" t="str">
        <f aca="true">IF($C32="","",IF($G32&lt;&gt;"",IF($H32&lt;&gt;"","Closed","Done, not verified"),IF($F32="","No date",IF($F32&lt;TODAY(),"Overdue","Open"))))</f>
        <v/>
      </c>
    </row>
    <row r="33" customFormat="false" ht="15" hidden="false" customHeight="false" outlineLevel="0" collapsed="false">
      <c r="A33" s="10"/>
      <c r="B33" s="10"/>
      <c r="C33" s="12"/>
      <c r="D33" s="12"/>
      <c r="E33" s="10"/>
      <c r="F33" s="9"/>
      <c r="G33" s="9"/>
      <c r="H33" s="10"/>
      <c r="I33" s="11" t="str">
        <f aca="true">IF($C33="","",IF($G33&lt;&gt;"",IF($H33&lt;&gt;"","Closed","Done, not verified"),IF($F33="","No date",IF($F33&lt;TODAY(),"Overdue","Open"))))</f>
        <v/>
      </c>
    </row>
    <row r="34" customFormat="false" ht="15" hidden="false" customHeight="false" outlineLevel="0" collapsed="false">
      <c r="A34" s="10"/>
      <c r="B34" s="10"/>
      <c r="C34" s="12"/>
      <c r="D34" s="12"/>
      <c r="E34" s="10"/>
      <c r="F34" s="9"/>
      <c r="G34" s="9"/>
      <c r="H34" s="10"/>
      <c r="I34" s="11" t="str">
        <f aca="true">IF($C34="","",IF($G34&lt;&gt;"",IF($H34&lt;&gt;"","Closed","Done, not verified"),IF($F34="","No date",IF($F34&lt;TODAY(),"Overdue","Open"))))</f>
        <v/>
      </c>
    </row>
    <row r="35" customFormat="false" ht="15" hidden="false" customHeight="false" outlineLevel="0" collapsed="false">
      <c r="A35" s="10"/>
      <c r="B35" s="10"/>
      <c r="C35" s="12"/>
      <c r="D35" s="12"/>
      <c r="E35" s="10"/>
      <c r="F35" s="9"/>
      <c r="G35" s="9"/>
      <c r="H35" s="10"/>
      <c r="I35" s="11" t="str">
        <f aca="true">IF($C35="","",IF($G35&lt;&gt;"",IF($H35&lt;&gt;"","Closed","Done, not verified"),IF($F35="","No date",IF($F35&lt;TODAY(),"Overdue","Open"))))</f>
        <v/>
      </c>
    </row>
    <row r="36" customFormat="false" ht="15" hidden="false" customHeight="false" outlineLevel="0" collapsed="false">
      <c r="A36" s="10"/>
      <c r="B36" s="10"/>
      <c r="C36" s="12"/>
      <c r="D36" s="12"/>
      <c r="E36" s="10"/>
      <c r="F36" s="9"/>
      <c r="G36" s="9"/>
      <c r="H36" s="10"/>
      <c r="I36" s="11" t="str">
        <f aca="true">IF($C36="","",IF($G36&lt;&gt;"",IF($H36&lt;&gt;"","Closed","Done, not verified"),IF($F36="","No date",IF($F36&lt;TODAY(),"Overdue","Open"))))</f>
        <v/>
      </c>
    </row>
    <row r="37" customFormat="false" ht="15" hidden="false" customHeight="false" outlineLevel="0" collapsed="false">
      <c r="A37" s="10"/>
      <c r="B37" s="10"/>
      <c r="C37" s="12"/>
      <c r="D37" s="12"/>
      <c r="E37" s="10"/>
      <c r="F37" s="9"/>
      <c r="G37" s="9"/>
      <c r="H37" s="10"/>
      <c r="I37" s="11" t="str">
        <f aca="true">IF($C37="","",IF($G37&lt;&gt;"",IF($H37&lt;&gt;"","Closed","Done, not verified"),IF($F37="","No date",IF($F37&lt;TODAY(),"Overdue","Open"))))</f>
        <v/>
      </c>
    </row>
    <row r="38" customFormat="false" ht="15" hidden="false" customHeight="false" outlineLevel="0" collapsed="false">
      <c r="A38" s="10"/>
      <c r="B38" s="10"/>
      <c r="C38" s="12"/>
      <c r="D38" s="12"/>
      <c r="E38" s="10"/>
      <c r="F38" s="9"/>
      <c r="G38" s="9"/>
      <c r="H38" s="10"/>
      <c r="I38" s="11" t="str">
        <f aca="true">IF($C38="","",IF($G38&lt;&gt;"",IF($H38&lt;&gt;"","Closed","Done, not verified"),IF($F38="","No date",IF($F38&lt;TODAY(),"Overdue","Open"))))</f>
        <v/>
      </c>
    </row>
    <row r="39" customFormat="false" ht="15" hidden="false" customHeight="false" outlineLevel="0" collapsed="false">
      <c r="A39" s="10"/>
      <c r="B39" s="10"/>
      <c r="C39" s="12"/>
      <c r="D39" s="12"/>
      <c r="E39" s="10"/>
      <c r="F39" s="9"/>
      <c r="G39" s="9"/>
      <c r="H39" s="10"/>
      <c r="I39" s="11" t="str">
        <f aca="true">IF($C39="","",IF($G39&lt;&gt;"",IF($H39&lt;&gt;"","Closed","Done, not verified"),IF($F39="","No date",IF($F39&lt;TODAY(),"Overdue","Open"))))</f>
        <v/>
      </c>
    </row>
    <row r="40" customFormat="false" ht="15" hidden="false" customHeight="false" outlineLevel="0" collapsed="false">
      <c r="A40" s="10"/>
      <c r="B40" s="10"/>
      <c r="C40" s="12"/>
      <c r="D40" s="12"/>
      <c r="E40" s="10"/>
      <c r="F40" s="9"/>
      <c r="G40" s="9"/>
      <c r="H40" s="10"/>
      <c r="I40" s="11" t="str">
        <f aca="true">IF($C40="","",IF($G40&lt;&gt;"",IF($H40&lt;&gt;"","Closed","Done, not verified"),IF($F40="","No date",IF($F40&lt;TODAY(),"Overdue","Open"))))</f>
        <v/>
      </c>
    </row>
    <row r="41" customFormat="false" ht="15" hidden="false" customHeight="false" outlineLevel="0" collapsed="false">
      <c r="A41" s="10"/>
      <c r="B41" s="10"/>
      <c r="C41" s="12"/>
      <c r="D41" s="12"/>
      <c r="E41" s="10"/>
      <c r="F41" s="9"/>
      <c r="G41" s="9"/>
      <c r="H41" s="10"/>
      <c r="I41" s="11" t="str">
        <f aca="true">IF($C41="","",IF($G41&lt;&gt;"",IF($H41&lt;&gt;"","Closed","Done, not verified"),IF($F41="","No date",IF($F41&lt;TODAY(),"Overdue","Open"))))</f>
        <v/>
      </c>
    </row>
    <row r="42" customFormat="false" ht="15" hidden="false" customHeight="false" outlineLevel="0" collapsed="false">
      <c r="A42" s="10"/>
      <c r="B42" s="10"/>
      <c r="C42" s="12"/>
      <c r="D42" s="12"/>
      <c r="E42" s="10"/>
      <c r="F42" s="9"/>
      <c r="G42" s="9"/>
      <c r="H42" s="10"/>
      <c r="I42" s="11" t="str">
        <f aca="true">IF($C42="","",IF($G42&lt;&gt;"",IF($H42&lt;&gt;"","Closed","Done, not verified"),IF($F42="","No date",IF($F42&lt;TODAY(),"Overdue","Open"))))</f>
        <v/>
      </c>
    </row>
    <row r="43" customFormat="false" ht="15" hidden="false" customHeight="false" outlineLevel="0" collapsed="false">
      <c r="A43" s="10"/>
      <c r="B43" s="10"/>
      <c r="C43" s="12"/>
      <c r="D43" s="12"/>
      <c r="E43" s="10"/>
      <c r="F43" s="9"/>
      <c r="G43" s="9"/>
      <c r="H43" s="10"/>
      <c r="I43" s="11" t="str">
        <f aca="true">IF($C43="","",IF($G43&lt;&gt;"",IF($H43&lt;&gt;"","Closed","Done, not verified"),IF($F43="","No date",IF($F43&lt;TODAY(),"Overdue","Open"))))</f>
        <v/>
      </c>
    </row>
    <row r="44" customFormat="false" ht="15" hidden="false" customHeight="false" outlineLevel="0" collapsed="false">
      <c r="A44" s="10"/>
      <c r="B44" s="10"/>
      <c r="C44" s="12"/>
      <c r="D44" s="12"/>
      <c r="E44" s="10"/>
      <c r="F44" s="9"/>
      <c r="G44" s="9"/>
      <c r="H44" s="10"/>
      <c r="I44" s="11" t="str">
        <f aca="true">IF($C44="","",IF($G44&lt;&gt;"",IF($H44&lt;&gt;"","Closed","Done, not verified"),IF($F44="","No date",IF($F44&lt;TODAY(),"Overdue","Open"))))</f>
        <v/>
      </c>
    </row>
    <row r="45" customFormat="false" ht="15" hidden="false" customHeight="false" outlineLevel="0" collapsed="false">
      <c r="A45" s="10"/>
      <c r="B45" s="10"/>
      <c r="C45" s="12"/>
      <c r="D45" s="12"/>
      <c r="E45" s="10"/>
      <c r="F45" s="9"/>
      <c r="G45" s="9"/>
      <c r="H45" s="10"/>
      <c r="I45" s="11" t="str">
        <f aca="true">IF($C45="","",IF($G45&lt;&gt;"",IF($H45&lt;&gt;"","Closed","Done, not verified"),IF($F45="","No date",IF($F45&lt;TODAY(),"Overdue","Open"))))</f>
        <v/>
      </c>
    </row>
    <row r="46" customFormat="false" ht="15" hidden="false" customHeight="false" outlineLevel="0" collapsed="false">
      <c r="A46" s="10"/>
      <c r="B46" s="10"/>
      <c r="C46" s="12"/>
      <c r="D46" s="12"/>
      <c r="E46" s="10"/>
      <c r="F46" s="9"/>
      <c r="G46" s="9"/>
      <c r="H46" s="10"/>
      <c r="I46" s="11" t="str">
        <f aca="true">IF($C46="","",IF($G46&lt;&gt;"",IF($H46&lt;&gt;"","Closed","Done, not verified"),IF($F46="","No date",IF($F46&lt;TODAY(),"Overdue","Open"))))</f>
        <v/>
      </c>
    </row>
    <row r="47" customFormat="false" ht="15" hidden="false" customHeight="false" outlineLevel="0" collapsed="false">
      <c r="A47" s="10"/>
      <c r="B47" s="10"/>
      <c r="C47" s="12"/>
      <c r="D47" s="12"/>
      <c r="E47" s="10"/>
      <c r="F47" s="9"/>
      <c r="G47" s="9"/>
      <c r="H47" s="10"/>
      <c r="I47" s="11" t="str">
        <f aca="true">IF($C47="","",IF($G47&lt;&gt;"",IF($H47&lt;&gt;"","Closed","Done, not verified"),IF($F47="","No date",IF($F47&lt;TODAY(),"Overdue","Open"))))</f>
        <v/>
      </c>
    </row>
    <row r="48" customFormat="false" ht="15" hidden="false" customHeight="false" outlineLevel="0" collapsed="false">
      <c r="A48" s="10"/>
      <c r="B48" s="10"/>
      <c r="C48" s="12"/>
      <c r="D48" s="12"/>
      <c r="E48" s="10"/>
      <c r="F48" s="9"/>
      <c r="G48" s="9"/>
      <c r="H48" s="10"/>
      <c r="I48" s="11" t="str">
        <f aca="true">IF($C48="","",IF($G48&lt;&gt;"",IF($H48&lt;&gt;"","Closed","Done, not verified"),IF($F48="","No date",IF($F48&lt;TODAY(),"Overdue","Open"))))</f>
        <v/>
      </c>
    </row>
    <row r="49" customFormat="false" ht="15" hidden="false" customHeight="false" outlineLevel="0" collapsed="false">
      <c r="A49" s="10"/>
      <c r="B49" s="10"/>
      <c r="C49" s="12"/>
      <c r="D49" s="12"/>
      <c r="E49" s="10"/>
      <c r="F49" s="9"/>
      <c r="G49" s="9"/>
      <c r="H49" s="10"/>
      <c r="I49" s="11" t="str">
        <f aca="true">IF($C49="","",IF($G49&lt;&gt;"",IF($H49&lt;&gt;"","Closed","Done, not verified"),IF($F49="","No date",IF($F49&lt;TODAY(),"Overdue","Open"))))</f>
        <v/>
      </c>
    </row>
    <row r="50" customFormat="false" ht="15" hidden="false" customHeight="false" outlineLevel="0" collapsed="false">
      <c r="A50" s="10"/>
      <c r="B50" s="10"/>
      <c r="C50" s="12"/>
      <c r="D50" s="12"/>
      <c r="E50" s="10"/>
      <c r="F50" s="9"/>
      <c r="G50" s="9"/>
      <c r="H50" s="10"/>
      <c r="I50" s="11" t="str">
        <f aca="true">IF($C50="","",IF($G50&lt;&gt;"",IF($H50&lt;&gt;"","Closed","Done, not verified"),IF($F50="","No date",IF($F50&lt;TODAY(),"Overdue","Open"))))</f>
        <v/>
      </c>
    </row>
    <row r="51" customFormat="false" ht="15" hidden="false" customHeight="false" outlineLevel="0" collapsed="false">
      <c r="A51" s="10"/>
      <c r="B51" s="10"/>
      <c r="C51" s="12"/>
      <c r="D51" s="12"/>
      <c r="E51" s="10"/>
      <c r="F51" s="9"/>
      <c r="G51" s="9"/>
      <c r="H51" s="10"/>
      <c r="I51" s="11" t="str">
        <f aca="true">IF($C51="","",IF($G51&lt;&gt;"",IF($H51&lt;&gt;"","Closed","Done, not verified"),IF($F51="","No date",IF($F51&lt;TODAY(),"Overdue","Open"))))</f>
        <v/>
      </c>
    </row>
    <row r="52" customFormat="false" ht="15" hidden="false" customHeight="false" outlineLevel="0" collapsed="false">
      <c r="A52" s="10"/>
      <c r="B52" s="10"/>
      <c r="C52" s="12"/>
      <c r="D52" s="12"/>
      <c r="E52" s="10"/>
      <c r="F52" s="9"/>
      <c r="G52" s="9"/>
      <c r="H52" s="10"/>
      <c r="I52" s="11" t="str">
        <f aca="true">IF($C52="","",IF($G52&lt;&gt;"",IF($H52&lt;&gt;"","Closed","Done, not verified"),IF($F52="","No date",IF($F52&lt;TODAY(),"Overdue","Open"))))</f>
        <v/>
      </c>
    </row>
    <row r="53" customFormat="false" ht="15" hidden="false" customHeight="false" outlineLevel="0" collapsed="false">
      <c r="A53" s="10"/>
      <c r="B53" s="10"/>
      <c r="C53" s="12"/>
      <c r="D53" s="12"/>
      <c r="E53" s="10"/>
      <c r="F53" s="9"/>
      <c r="G53" s="9"/>
      <c r="H53" s="10"/>
      <c r="I53" s="11" t="str">
        <f aca="true">IF($C53="","",IF($G53&lt;&gt;"",IF($H53&lt;&gt;"","Closed","Done, not verified"),IF($F53="","No date",IF($F53&lt;TODAY(),"Overdue","Open"))))</f>
        <v/>
      </c>
    </row>
    <row r="54" customFormat="false" ht="15" hidden="false" customHeight="false" outlineLevel="0" collapsed="false">
      <c r="A54" s="10"/>
      <c r="B54" s="10"/>
      <c r="C54" s="12"/>
      <c r="D54" s="12"/>
      <c r="E54" s="10"/>
      <c r="F54" s="9"/>
      <c r="G54" s="9"/>
      <c r="H54" s="10"/>
      <c r="I54" s="11" t="str">
        <f aca="true">IF($C54="","",IF($G54&lt;&gt;"",IF($H54&lt;&gt;"","Closed","Done, not verified"),IF($F54="","No date",IF($F54&lt;TODAY(),"Overdue","Open"))))</f>
        <v/>
      </c>
    </row>
    <row r="55" customFormat="false" ht="15" hidden="false" customHeight="false" outlineLevel="0" collapsed="false">
      <c r="A55" s="10"/>
      <c r="B55" s="10"/>
      <c r="C55" s="12"/>
      <c r="D55" s="12"/>
      <c r="E55" s="10"/>
      <c r="F55" s="9"/>
      <c r="G55" s="9"/>
      <c r="H55" s="10"/>
      <c r="I55" s="11" t="str">
        <f aca="true">IF($C55="","",IF($G55&lt;&gt;"",IF($H55&lt;&gt;"","Closed","Done, not verified"),IF($F55="","No date",IF($F55&lt;TODAY(),"Overdue","Open"))))</f>
        <v/>
      </c>
    </row>
    <row r="56" customFormat="false" ht="15" hidden="false" customHeight="false" outlineLevel="0" collapsed="false">
      <c r="A56" s="10"/>
      <c r="B56" s="10"/>
      <c r="C56" s="12"/>
      <c r="D56" s="12"/>
      <c r="E56" s="10"/>
      <c r="F56" s="9"/>
      <c r="G56" s="9"/>
      <c r="H56" s="10"/>
      <c r="I56" s="11" t="str">
        <f aca="true">IF($C56="","",IF($G56&lt;&gt;"",IF($H56&lt;&gt;"","Closed","Done, not verified"),IF($F56="","No date",IF($F56&lt;TODAY(),"Overdue","Open"))))</f>
        <v/>
      </c>
    </row>
    <row r="57" customFormat="false" ht="15" hidden="false" customHeight="false" outlineLevel="0" collapsed="false">
      <c r="A57" s="10"/>
      <c r="B57" s="10"/>
      <c r="C57" s="12"/>
      <c r="D57" s="12"/>
      <c r="E57" s="10"/>
      <c r="F57" s="9"/>
      <c r="G57" s="9"/>
      <c r="H57" s="10"/>
      <c r="I57" s="11" t="str">
        <f aca="true">IF($C57="","",IF($G57&lt;&gt;"",IF($H57&lt;&gt;"","Closed","Done, not verified"),IF($F57="","No date",IF($F57&lt;TODAY(),"Overdue","Open"))))</f>
        <v/>
      </c>
    </row>
    <row r="58" customFormat="false" ht="15" hidden="false" customHeight="false" outlineLevel="0" collapsed="false">
      <c r="A58" s="10"/>
      <c r="B58" s="10"/>
      <c r="C58" s="12"/>
      <c r="D58" s="12"/>
      <c r="E58" s="10"/>
      <c r="F58" s="9"/>
      <c r="G58" s="9"/>
      <c r="H58" s="10"/>
      <c r="I58" s="11" t="str">
        <f aca="true">IF($C58="","",IF($G58&lt;&gt;"",IF($H58&lt;&gt;"","Closed","Done, not verified"),IF($F58="","No date",IF($F58&lt;TODAY(),"Overdue","Open"))))</f>
        <v/>
      </c>
    </row>
    <row r="59" customFormat="false" ht="15" hidden="false" customHeight="false" outlineLevel="0" collapsed="false">
      <c r="A59" s="10"/>
      <c r="B59" s="10"/>
      <c r="C59" s="12"/>
      <c r="D59" s="12"/>
      <c r="E59" s="10"/>
      <c r="F59" s="9"/>
      <c r="G59" s="9"/>
      <c r="H59" s="10"/>
      <c r="I59" s="11" t="str">
        <f aca="true">IF($C59="","",IF($G59&lt;&gt;"",IF($H59&lt;&gt;"","Closed","Done, not verified"),IF($F59="","No date",IF($F59&lt;TODAY(),"Overdue","Open"))))</f>
        <v/>
      </c>
    </row>
    <row r="60" customFormat="false" ht="15" hidden="false" customHeight="false" outlineLevel="0" collapsed="false">
      <c r="A60" s="10"/>
      <c r="B60" s="10"/>
      <c r="C60" s="12"/>
      <c r="D60" s="12"/>
      <c r="E60" s="10"/>
      <c r="F60" s="9"/>
      <c r="G60" s="9"/>
      <c r="H60" s="10"/>
      <c r="I60" s="11" t="str">
        <f aca="true">IF($C60="","",IF($G60&lt;&gt;"",IF($H60&lt;&gt;"","Closed","Done, not verified"),IF($F60="","No date",IF($F60&lt;TODAY(),"Overdue","Open"))))</f>
        <v/>
      </c>
    </row>
    <row r="61" customFormat="false" ht="15" hidden="false" customHeight="false" outlineLevel="0" collapsed="false">
      <c r="A61" s="10"/>
      <c r="B61" s="10"/>
      <c r="C61" s="12"/>
      <c r="D61" s="12"/>
      <c r="E61" s="10"/>
      <c r="F61" s="9"/>
      <c r="G61" s="9"/>
      <c r="H61" s="10"/>
      <c r="I61" s="11" t="str">
        <f aca="true">IF($C61="","",IF($G61&lt;&gt;"",IF($H61&lt;&gt;"","Closed","Done, not verified"),IF($F61="","No date",IF($F61&lt;TODAY(),"Overdue","Open"))))</f>
        <v/>
      </c>
    </row>
    <row r="62" customFormat="false" ht="15" hidden="false" customHeight="false" outlineLevel="0" collapsed="false">
      <c r="A62" s="10"/>
      <c r="B62" s="10"/>
      <c r="C62" s="12"/>
      <c r="D62" s="12"/>
      <c r="E62" s="10"/>
      <c r="F62" s="9"/>
      <c r="G62" s="9"/>
      <c r="H62" s="10"/>
      <c r="I62" s="11" t="str">
        <f aca="true">IF($C62="","",IF($G62&lt;&gt;"",IF($H62&lt;&gt;"","Closed","Done, not verified"),IF($F62="","No date",IF($F62&lt;TODAY(),"Overdue","Open"))))</f>
        <v/>
      </c>
    </row>
    <row r="63" customFormat="false" ht="15" hidden="false" customHeight="false" outlineLevel="0" collapsed="false">
      <c r="A63" s="10"/>
      <c r="B63" s="10"/>
      <c r="C63" s="12"/>
      <c r="D63" s="12"/>
      <c r="E63" s="10"/>
      <c r="F63" s="9"/>
      <c r="G63" s="9"/>
      <c r="H63" s="10"/>
      <c r="I63" s="11" t="str">
        <f aca="true">IF($C63="","",IF($G63&lt;&gt;"",IF($H63&lt;&gt;"","Closed","Done, not verified"),IF($F63="","No date",IF($F63&lt;TODAY(),"Overdue","Open"))))</f>
        <v/>
      </c>
    </row>
    <row r="64" customFormat="false" ht="15" hidden="false" customHeight="false" outlineLevel="0" collapsed="false">
      <c r="A64" s="10"/>
      <c r="B64" s="10"/>
      <c r="C64" s="12"/>
      <c r="D64" s="12"/>
      <c r="E64" s="10"/>
      <c r="F64" s="9"/>
      <c r="G64" s="9"/>
      <c r="H64" s="10"/>
      <c r="I64" s="11" t="str">
        <f aca="true">IF($C64="","",IF($G64&lt;&gt;"",IF($H64&lt;&gt;"","Closed","Done, not verified"),IF($F64="","No date",IF($F64&lt;TODAY(),"Overdue","Open"))))</f>
        <v/>
      </c>
    </row>
    <row r="65" customFormat="false" ht="15" hidden="false" customHeight="false" outlineLevel="0" collapsed="false">
      <c r="A65" s="10"/>
      <c r="B65" s="10"/>
      <c r="C65" s="12"/>
      <c r="D65" s="12"/>
      <c r="E65" s="10"/>
      <c r="F65" s="9"/>
      <c r="G65" s="9"/>
      <c r="H65" s="10"/>
      <c r="I65" s="11" t="str">
        <f aca="true">IF($C65="","",IF($G65&lt;&gt;"",IF($H65&lt;&gt;"","Closed","Done, not verified"),IF($F65="","No date",IF($F65&lt;TODAY(),"Overdue","Open"))))</f>
        <v/>
      </c>
    </row>
    <row r="66" customFormat="false" ht="15" hidden="false" customHeight="false" outlineLevel="0" collapsed="false">
      <c r="A66" s="10"/>
      <c r="B66" s="10"/>
      <c r="C66" s="12"/>
      <c r="D66" s="12"/>
      <c r="E66" s="10"/>
      <c r="F66" s="9"/>
      <c r="G66" s="9"/>
      <c r="H66" s="10"/>
      <c r="I66" s="11" t="str">
        <f aca="true">IF($C66="","",IF($G66&lt;&gt;"",IF($H66&lt;&gt;"","Closed","Done, not verified"),IF($F66="","No date",IF($F66&lt;TODAY(),"Overdue","Open"))))</f>
        <v/>
      </c>
    </row>
    <row r="67" customFormat="false" ht="15" hidden="false" customHeight="false" outlineLevel="0" collapsed="false">
      <c r="A67" s="10"/>
      <c r="B67" s="10"/>
      <c r="C67" s="12"/>
      <c r="D67" s="12"/>
      <c r="E67" s="10"/>
      <c r="F67" s="9"/>
      <c r="G67" s="9"/>
      <c r="H67" s="10"/>
      <c r="I67" s="11" t="str">
        <f aca="true">IF($C67="","",IF($G67&lt;&gt;"",IF($H67&lt;&gt;"","Closed","Done, not verified"),IF($F67="","No date",IF($F67&lt;TODAY(),"Overdue","Open"))))</f>
        <v/>
      </c>
    </row>
    <row r="68" customFormat="false" ht="15" hidden="false" customHeight="false" outlineLevel="0" collapsed="false">
      <c r="A68" s="10"/>
      <c r="B68" s="10"/>
      <c r="C68" s="12"/>
      <c r="D68" s="12"/>
      <c r="E68" s="10"/>
      <c r="F68" s="9"/>
      <c r="G68" s="9"/>
      <c r="H68" s="10"/>
      <c r="I68" s="11" t="str">
        <f aca="true">IF($C68="","",IF($G68&lt;&gt;"",IF($H68&lt;&gt;"","Closed","Done, not verified"),IF($F68="","No date",IF($F68&lt;TODAY(),"Overdue","Open"))))</f>
        <v/>
      </c>
    </row>
    <row r="69" customFormat="false" ht="15" hidden="false" customHeight="false" outlineLevel="0" collapsed="false">
      <c r="A69" s="10"/>
      <c r="B69" s="10"/>
      <c r="C69" s="12"/>
      <c r="D69" s="12"/>
      <c r="E69" s="10"/>
      <c r="F69" s="9"/>
      <c r="G69" s="9"/>
      <c r="H69" s="10"/>
      <c r="I69" s="11" t="str">
        <f aca="true">IF($C69="","",IF($G69&lt;&gt;"",IF($H69&lt;&gt;"","Closed","Done, not verified"),IF($F69="","No date",IF($F69&lt;TODAY(),"Overdue","Open"))))</f>
        <v/>
      </c>
    </row>
    <row r="70" customFormat="false" ht="15" hidden="false" customHeight="false" outlineLevel="0" collapsed="false">
      <c r="A70" s="10"/>
      <c r="B70" s="10"/>
      <c r="C70" s="12"/>
      <c r="D70" s="12"/>
      <c r="E70" s="10"/>
      <c r="F70" s="9"/>
      <c r="G70" s="9"/>
      <c r="H70" s="10"/>
      <c r="I70" s="11" t="str">
        <f aca="true">IF($C70="","",IF($G70&lt;&gt;"",IF($H70&lt;&gt;"","Closed","Done, not verified"),IF($F70="","No date",IF($F70&lt;TODAY(),"Overdue","Open"))))</f>
        <v/>
      </c>
    </row>
    <row r="71" customFormat="false" ht="15" hidden="false" customHeight="false" outlineLevel="0" collapsed="false">
      <c r="A71" s="10"/>
      <c r="B71" s="10"/>
      <c r="C71" s="12"/>
      <c r="D71" s="12"/>
      <c r="E71" s="10"/>
      <c r="F71" s="9"/>
      <c r="G71" s="9"/>
      <c r="H71" s="10"/>
      <c r="I71" s="11" t="str">
        <f aca="true">IF($C71="","",IF($G71&lt;&gt;"",IF($H71&lt;&gt;"","Closed","Done, not verified"),IF($F71="","No date",IF($F71&lt;TODAY(),"Overdue","Open"))))</f>
        <v/>
      </c>
    </row>
    <row r="72" customFormat="false" ht="15" hidden="false" customHeight="false" outlineLevel="0" collapsed="false">
      <c r="A72" s="10"/>
      <c r="B72" s="10"/>
      <c r="C72" s="12"/>
      <c r="D72" s="12"/>
      <c r="E72" s="10"/>
      <c r="F72" s="9"/>
      <c r="G72" s="9"/>
      <c r="H72" s="10"/>
      <c r="I72" s="11" t="str">
        <f aca="true">IF($C72="","",IF($G72&lt;&gt;"",IF($H72&lt;&gt;"","Closed","Done, not verified"),IF($F72="","No date",IF($F72&lt;TODAY(),"Overdue","Open"))))</f>
        <v/>
      </c>
    </row>
    <row r="73" customFormat="false" ht="15" hidden="false" customHeight="false" outlineLevel="0" collapsed="false">
      <c r="A73" s="10"/>
      <c r="B73" s="10"/>
      <c r="C73" s="12"/>
      <c r="D73" s="12"/>
      <c r="E73" s="10"/>
      <c r="F73" s="9"/>
      <c r="G73" s="9"/>
      <c r="H73" s="10"/>
      <c r="I73" s="11" t="str">
        <f aca="true">IF($C73="","",IF($G73&lt;&gt;"",IF($H73&lt;&gt;"","Closed","Done, not verified"),IF($F73="","No date",IF($F73&lt;TODAY(),"Overdue","Open"))))</f>
        <v/>
      </c>
    </row>
    <row r="74" customFormat="false" ht="15" hidden="false" customHeight="false" outlineLevel="0" collapsed="false">
      <c r="A74" s="10"/>
      <c r="B74" s="10"/>
      <c r="C74" s="12"/>
      <c r="D74" s="12"/>
      <c r="E74" s="10"/>
      <c r="F74" s="9"/>
      <c r="G74" s="9"/>
      <c r="H74" s="10"/>
      <c r="I74" s="11" t="str">
        <f aca="true">IF($C74="","",IF($G74&lt;&gt;"",IF($H74&lt;&gt;"","Closed","Done, not verified"),IF($F74="","No date",IF($F74&lt;TODAY(),"Overdue","Open"))))</f>
        <v/>
      </c>
    </row>
    <row r="75" customFormat="false" ht="15" hidden="false" customHeight="false" outlineLevel="0" collapsed="false">
      <c r="A75" s="10"/>
      <c r="B75" s="10"/>
      <c r="C75" s="12"/>
      <c r="D75" s="12"/>
      <c r="E75" s="10"/>
      <c r="F75" s="9"/>
      <c r="G75" s="9"/>
      <c r="H75" s="10"/>
      <c r="I75" s="11" t="str">
        <f aca="true">IF($C75="","",IF($G75&lt;&gt;"",IF($H75&lt;&gt;"","Closed","Done, not verified"),IF($F75="","No date",IF($F75&lt;TODAY(),"Overdue","Open"))))</f>
        <v/>
      </c>
    </row>
    <row r="76" customFormat="false" ht="15" hidden="false" customHeight="false" outlineLevel="0" collapsed="false">
      <c r="A76" s="10"/>
      <c r="B76" s="10"/>
      <c r="C76" s="12"/>
      <c r="D76" s="12"/>
      <c r="E76" s="10"/>
      <c r="F76" s="9"/>
      <c r="G76" s="9"/>
      <c r="H76" s="10"/>
      <c r="I76" s="11" t="str">
        <f aca="true">IF($C76="","",IF($G76&lt;&gt;"",IF($H76&lt;&gt;"","Closed","Done, not verified"),IF($F76="","No date",IF($F76&lt;TODAY(),"Overdue","Open"))))</f>
        <v/>
      </c>
    </row>
    <row r="77" customFormat="false" ht="15" hidden="false" customHeight="false" outlineLevel="0" collapsed="false">
      <c r="A77" s="10"/>
      <c r="B77" s="10"/>
      <c r="C77" s="12"/>
      <c r="D77" s="12"/>
      <c r="E77" s="10"/>
      <c r="F77" s="9"/>
      <c r="G77" s="9"/>
      <c r="H77" s="10"/>
      <c r="I77" s="11" t="str">
        <f aca="true">IF($C77="","",IF($G77&lt;&gt;"",IF($H77&lt;&gt;"","Closed","Done, not verified"),IF($F77="","No date",IF($F77&lt;TODAY(),"Overdue","Open"))))</f>
        <v/>
      </c>
    </row>
    <row r="78" customFormat="false" ht="15" hidden="false" customHeight="false" outlineLevel="0" collapsed="false">
      <c r="A78" s="10"/>
      <c r="B78" s="10"/>
      <c r="C78" s="12"/>
      <c r="D78" s="12"/>
      <c r="E78" s="10"/>
      <c r="F78" s="9"/>
      <c r="G78" s="9"/>
      <c r="H78" s="10"/>
      <c r="I78" s="11" t="str">
        <f aca="true">IF($C78="","",IF($G78&lt;&gt;"",IF($H78&lt;&gt;"","Closed","Done, not verified"),IF($F78="","No date",IF($F78&lt;TODAY(),"Overdue","Open"))))</f>
        <v/>
      </c>
    </row>
    <row r="79" customFormat="false" ht="15" hidden="false" customHeight="false" outlineLevel="0" collapsed="false">
      <c r="A79" s="10"/>
      <c r="B79" s="10"/>
      <c r="C79" s="12"/>
      <c r="D79" s="12"/>
      <c r="E79" s="10"/>
      <c r="F79" s="9"/>
      <c r="G79" s="9"/>
      <c r="H79" s="10"/>
      <c r="I79" s="11" t="str">
        <f aca="true">IF($C79="","",IF($G79&lt;&gt;"",IF($H79&lt;&gt;"","Closed","Done, not verified"),IF($F79="","No date",IF($F79&lt;TODAY(),"Overdue","Open"))))</f>
        <v/>
      </c>
    </row>
    <row r="80" customFormat="false" ht="15" hidden="false" customHeight="false" outlineLevel="0" collapsed="false">
      <c r="A80" s="10"/>
      <c r="B80" s="10"/>
      <c r="C80" s="12"/>
      <c r="D80" s="12"/>
      <c r="E80" s="10"/>
      <c r="F80" s="9"/>
      <c r="G80" s="9"/>
      <c r="H80" s="10"/>
      <c r="I80" s="11" t="str">
        <f aca="true">IF($C80="","",IF($G80&lt;&gt;"",IF($H80&lt;&gt;"","Closed","Done, not verified"),IF($F80="","No date",IF($F80&lt;TODAY(),"Overdue","Open"))))</f>
        <v/>
      </c>
    </row>
    <row r="81" customFormat="false" ht="15" hidden="false" customHeight="false" outlineLevel="0" collapsed="false">
      <c r="A81" s="10"/>
      <c r="B81" s="10"/>
      <c r="C81" s="12"/>
      <c r="D81" s="12"/>
      <c r="E81" s="10"/>
      <c r="F81" s="9"/>
      <c r="G81" s="9"/>
      <c r="H81" s="10"/>
      <c r="I81" s="11" t="str">
        <f aca="true">IF($C81="","",IF($G81&lt;&gt;"",IF($H81&lt;&gt;"","Closed","Done, not verified"),IF($F81="","No date",IF($F81&lt;TODAY(),"Overdue","Open"))))</f>
        <v/>
      </c>
    </row>
    <row r="82" customFormat="false" ht="15" hidden="false" customHeight="false" outlineLevel="0" collapsed="false">
      <c r="A82" s="10"/>
      <c r="B82" s="10"/>
      <c r="C82" s="12"/>
      <c r="D82" s="12"/>
      <c r="E82" s="10"/>
      <c r="F82" s="9"/>
      <c r="G82" s="9"/>
      <c r="H82" s="10"/>
      <c r="I82" s="11" t="str">
        <f aca="true">IF($C82="","",IF($G82&lt;&gt;"",IF($H82&lt;&gt;"","Closed","Done, not verified"),IF($F82="","No date",IF($F82&lt;TODAY(),"Overdue","Open"))))</f>
        <v/>
      </c>
    </row>
    <row r="83" customFormat="false" ht="15" hidden="false" customHeight="false" outlineLevel="0" collapsed="false">
      <c r="A83" s="10"/>
      <c r="B83" s="10"/>
      <c r="C83" s="12"/>
      <c r="D83" s="12"/>
      <c r="E83" s="10"/>
      <c r="F83" s="9"/>
      <c r="G83" s="9"/>
      <c r="H83" s="10"/>
      <c r="I83" s="11" t="str">
        <f aca="true">IF($C83="","",IF($G83&lt;&gt;"",IF($H83&lt;&gt;"","Closed","Done, not verified"),IF($F83="","No date",IF($F83&lt;TODAY(),"Overdue","Open"))))</f>
        <v/>
      </c>
    </row>
    <row r="84" customFormat="false" ht="15" hidden="false" customHeight="false" outlineLevel="0" collapsed="false">
      <c r="A84" s="10"/>
      <c r="B84" s="10"/>
      <c r="C84" s="12"/>
      <c r="D84" s="12"/>
      <c r="E84" s="10"/>
      <c r="F84" s="9"/>
      <c r="G84" s="9"/>
      <c r="H84" s="10"/>
      <c r="I84" s="11" t="str">
        <f aca="true">IF($C84="","",IF($G84&lt;&gt;"",IF($H84&lt;&gt;"","Closed","Done, not verified"),IF($F84="","No date",IF($F84&lt;TODAY(),"Overdue","Open"))))</f>
        <v/>
      </c>
    </row>
  </sheetData>
  <conditionalFormatting sqref="I5:I84">
    <cfRule type="cellIs" priority="2" operator="equal" aboveAverage="0" equalAverage="0" bottom="0" percent="0" rank="0" text="" dxfId="0">
      <formula>"Overdue"</formula>
    </cfRule>
    <cfRule type="cellIs" priority="3" operator="equal" aboveAverage="0" equalAverage="0" bottom="0" percent="0" rank="0" text="" dxfId="1">
      <formula>"Done, not verified"</formula>
    </cfRule>
    <cfRule type="cellIs" priority="4" operator="equal" aboveAverage="0" equalAverage="0" bottom="0" percent="0" rank="0" text="" dxfId="1">
      <formula>"No date"</formula>
    </cfRule>
    <cfRule type="cellIs" priority="5" operator="equal" aboveAverage="0" equalAverage="0" bottom="0" percent="0" rank="0" text="" dxfId="2">
      <formula>"Closed"</formula>
    </cfRule>
  </conditionalFormatting>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B19"/>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30"/>
    <col collapsed="false" customWidth="true" hidden="false" outlineLevel="0" max="2" min="2" style="0" width="92"/>
  </cols>
  <sheetData>
    <row r="1" customFormat="false" ht="19.7" hidden="false" customHeight="false" outlineLevel="0" collapsed="false">
      <c r="A1" s="1" t="s">
        <v>101</v>
      </c>
    </row>
    <row r="3" customFormat="false" ht="15" hidden="false" customHeight="false" outlineLevel="0" collapsed="false">
      <c r="A3" s="14" t="s">
        <v>102</v>
      </c>
    </row>
    <row r="4" customFormat="false" ht="45" hidden="false" customHeight="true" outlineLevel="0" collapsed="false">
      <c r="A4" s="15" t="s">
        <v>103</v>
      </c>
      <c r="B4" s="15"/>
    </row>
    <row r="6" customFormat="false" ht="15" hidden="false" customHeight="false" outlineLevel="0" collapsed="false">
      <c r="A6" s="14" t="s">
        <v>104</v>
      </c>
    </row>
    <row r="7" customFormat="false" ht="45" hidden="false" customHeight="true" outlineLevel="0" collapsed="false">
      <c r="A7" s="15" t="s">
        <v>105</v>
      </c>
      <c r="B7" s="15"/>
    </row>
    <row r="8" customFormat="false" ht="15" hidden="false" customHeight="true" outlineLevel="0" collapsed="false">
      <c r="A8" s="15" t="s">
        <v>106</v>
      </c>
      <c r="B8" s="15"/>
    </row>
    <row r="9" customFormat="false" ht="15" hidden="false" customHeight="true" outlineLevel="0" collapsed="false">
      <c r="A9" s="15" t="s">
        <v>107</v>
      </c>
      <c r="B9" s="15"/>
    </row>
    <row r="11" customFormat="false" ht="15" hidden="false" customHeight="false" outlineLevel="0" collapsed="false">
      <c r="A11" s="14" t="s">
        <v>108</v>
      </c>
    </row>
    <row r="12" customFormat="false" ht="15" hidden="false" customHeight="true" outlineLevel="0" collapsed="false">
      <c r="A12" s="15" t="s">
        <v>109</v>
      </c>
      <c r="B12" s="15"/>
    </row>
    <row r="13" customFormat="false" ht="30" hidden="false" customHeight="true" outlineLevel="0" collapsed="false">
      <c r="A13" s="15" t="s">
        <v>110</v>
      </c>
      <c r="B13" s="15"/>
    </row>
    <row r="14" customFormat="false" ht="15" hidden="false" customHeight="true" outlineLevel="0" collapsed="false">
      <c r="A14" s="15" t="s">
        <v>111</v>
      </c>
      <c r="B14" s="15"/>
    </row>
    <row r="16" customFormat="false" ht="15" hidden="false" customHeight="false" outlineLevel="0" collapsed="false">
      <c r="A16" s="14" t="s">
        <v>88</v>
      </c>
    </row>
    <row r="17" customFormat="false" ht="15" hidden="false" customHeight="true" outlineLevel="0" collapsed="false">
      <c r="A17" s="15" t="s">
        <v>112</v>
      </c>
      <c r="B17" s="15"/>
    </row>
    <row r="19" customFormat="false" ht="15" hidden="false" customHeight="false" outlineLevel="0" collapsed="false">
      <c r="A19" s="16" t="s">
        <v>113</v>
      </c>
    </row>
  </sheetData>
  <mergeCells count="8">
    <mergeCell ref="A4:B4"/>
    <mergeCell ref="A7:B7"/>
    <mergeCell ref="A8:B8"/>
    <mergeCell ref="A9:B9"/>
    <mergeCell ref="A12:B12"/>
    <mergeCell ref="A13:B13"/>
    <mergeCell ref="A14:B14"/>
    <mergeCell ref="A17:B17"/>
  </mergeCell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2026-10-17T17:22:06Z</dcterms:created>
  <dc:creator>openpyxl</dc:creator>
  <dc:description/>
  <dc:language>en-US</dc:language>
  <cp:lastModifiedBy/>
  <dcterms:modified xsi:type="dcterms:W3CDTF">2026-10-17T17:22:06Z</dcterms:modified>
  <cp:revision>0</cp:revision>
  <dc:subject/>
  <dc:title/>
</cp:coreProperties>
</file>

<file path=docProps/custom.xml><?xml version="1.0" encoding="utf-8"?>
<Properties xmlns="http://schemas.openxmlformats.org/officeDocument/2006/custom-properties" xmlns:vt="http://schemas.openxmlformats.org/officeDocument/2006/docPropsVTypes"/>
</file>