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ccess register" sheetId="1" state="visible" r:id="rId3"/>
    <sheet name="Review log" sheetId="2" state="visible" r:id="rId4"/>
    <sheet name="Guidance" sheetId="3" state="visible" r:id="rId5"/>
  </sheets>
  <definedNames>
    <definedName function="false" hidden="true" localSheetId="0" name="_xlnm._FilterDatabase" vbProcedure="false">'Access register'!$A$7:$Q$157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<sst xmlns="http://schemas.openxmlformats.org/spreadsheetml/2006/main" count="136" uniqueCount="114">
  <si>
    <t xml:space="preserve">Access rights review tracker</t>
  </si>
  <si>
    <t xml:space="preserve">ISO/IEC 27001:2022 control 5.18 Access rights (with 5.3 Segregation of duties and 8.2 Privileged access rights)</t>
  </si>
  <si>
    <t xml:space="preserve">Lines tracked</t>
  </si>
  <si>
    <t xml:space="preserve">Flagged for review</t>
  </si>
  <si>
    <t xml:space="preserve">No approval on record</t>
  </si>
  <si>
    <t xml:space="preserve">Privileged lines</t>
  </si>
  <si>
    <t xml:space="preserve">Marked for removal</t>
  </si>
  <si>
    <t xml:space="preserve">Review by exception. Filter the Review flag column and send only flagged lines to each system owner for a decision. A review that removes nothing has not looked: the Marked for removal figure is your best evidence the process is real.</t>
  </si>
  <si>
    <t xml:space="preserve">Ref</t>
  </si>
  <si>
    <t xml:space="preserve">System</t>
  </si>
  <si>
    <t xml:space="preserve">Access or group (as the system names it)</t>
  </si>
  <si>
    <t xml:space="preserve">What it allows (plain English)</t>
  </si>
  <si>
    <t xml:space="preserve">Person</t>
  </si>
  <si>
    <t xml:space="preserve">Role</t>
  </si>
  <si>
    <t xml:space="preserve">Privileged</t>
  </si>
  <si>
    <t xml:space="preserve">Granted on</t>
  </si>
  <si>
    <t xml:space="preserve">Approved by</t>
  </si>
  <si>
    <t xml:space="preserve">Approval evidence</t>
  </si>
  <si>
    <t xml:space="preserve">Temporary until</t>
  </si>
  <si>
    <t xml:space="preserve">Last used</t>
  </si>
  <si>
    <t xml:space="preserve">Review decision</t>
  </si>
  <si>
    <t xml:space="preserve">Action completed</t>
  </si>
  <si>
    <t xml:space="preserve">Owner of decision</t>
  </si>
  <si>
    <t xml:space="preserve">Review flag</t>
  </si>
  <si>
    <t xml:space="preserve">Notes</t>
  </si>
  <si>
    <t xml:space="preserve">A-001</t>
  </si>
  <si>
    <t xml:space="preserve">Microsoft 365</t>
  </si>
  <si>
    <t xml:space="preserve">Global administrator</t>
  </si>
  <si>
    <t xml:space="preserve">Full control of every account, mailbox and setting</t>
  </si>
  <si>
    <t xml:space="preserve">J. Smith (name)</t>
  </si>
  <si>
    <t xml:space="preserve">Operations lead</t>
  </si>
  <si>
    <t xml:space="preserve">Yes</t>
  </si>
  <si>
    <t xml:space="preserve">Managing director (name)</t>
  </si>
  <si>
    <t xml:space="preserve">Ticket 1042</t>
  </si>
  <si>
    <t xml:space="preserve">Keep</t>
  </si>
  <si>
    <t xml:space="preserve">EXAMPLE ROW - delete before use. Privileged, so reviewed quarterly.</t>
  </si>
  <si>
    <t xml:space="preserve">A-002</t>
  </si>
  <si>
    <t xml:space="preserve">ERP</t>
  </si>
  <si>
    <t xml:space="preserve">GRP-FIN-AP-RW-02</t>
  </si>
  <si>
    <t xml:space="preserve">Can create and approve supplier payments</t>
  </si>
  <si>
    <t xml:space="preserve">K. Patel (name)</t>
  </si>
  <si>
    <t xml:space="preserve">Account manager</t>
  </si>
  <si>
    <t xml:space="preserve">No</t>
  </si>
  <si>
    <t xml:space="preserve">Remove</t>
  </si>
  <si>
    <t xml:space="preserve">Finance manager (name)</t>
  </si>
  <si>
    <t xml:space="preserve">EXAMPLE ROW - delete before use. Left over from a 2023 project. Nobody can find the approval.</t>
  </si>
  <si>
    <t xml:space="preserve">A-003</t>
  </si>
  <si>
    <t xml:space="preserve">Shared drive</t>
  </si>
  <si>
    <t xml:space="preserve">Finance folder (edit)</t>
  </si>
  <si>
    <t xml:space="preserve">Read and change all finance files</t>
  </si>
  <si>
    <t xml:space="preserve">L. Evans (name)</t>
  </si>
  <si>
    <t xml:space="preserve">Sales executive</t>
  </si>
  <si>
    <t xml:space="preserve">Email 01/06/2026, filed to personnel record</t>
  </si>
  <si>
    <t xml:space="preserve">EXAMPLE ROW - delete before use. Cover during leave; expired and now removed.</t>
  </si>
  <si>
    <t xml:space="preserve">A-004</t>
  </si>
  <si>
    <t xml:space="preserve">CRM</t>
  </si>
  <si>
    <t xml:space="preserve">Standard user</t>
  </si>
  <si>
    <t xml:space="preserve">View and edit customer records</t>
  </si>
  <si>
    <t xml:space="preserve">M. Brown (name)</t>
  </si>
  <si>
    <t xml:space="preserve">Sales director (name)</t>
  </si>
  <si>
    <t xml:space="preserve">Ticket 0877</t>
  </si>
  <si>
    <t xml:space="preserve">EXAMPLE ROW - delete before use.</t>
  </si>
  <si>
    <t xml:space="preserve">Review log</t>
  </si>
  <si>
    <t xml:space="preserve">Evidence that reviews actually happened and changed something. Keep four things from every review: the list as sent, the decisions, who made them and when, and what changed afterwards.</t>
  </si>
  <si>
    <t xml:space="preserve">Review date</t>
  </si>
  <si>
    <t xml:space="preserve">Scope</t>
  </si>
  <si>
    <t xml:space="preserve">Reviewed by (owner)</t>
  </si>
  <si>
    <t xml:space="preserve">Lines in scope</t>
  </si>
  <si>
    <t xml:space="preserve">Lines flagged</t>
  </si>
  <si>
    <t xml:space="preserve">Removed</t>
  </si>
  <si>
    <t xml:space="preserve">Changed</t>
  </si>
  <si>
    <t xml:space="preserve">Actions raised</t>
  </si>
  <si>
    <t xml:space="preserve">Evidence location</t>
  </si>
  <si>
    <t xml:space="preserve">Microsoft 365, ERP, CRM (all users); privileged access</t>
  </si>
  <si>
    <t xml:space="preserve">Finance manager, Sales director (names)</t>
  </si>
  <si>
    <t xml:space="preserve">Three ERP groups nobody could explain: owner to confirm purpose. Purchase order approval removed from one account.</t>
  </si>
  <si>
    <t xml:space="preserve">SharePoint &gt; ISMS &gt; Control 5.18 &gt; Reviews &gt; 2026-Q4</t>
  </si>
  <si>
    <t xml:space="preserve">EXAMPLE ROW ABOVE - delete before use</t>
  </si>
  <si>
    <t xml:space="preserve">Guidance</t>
  </si>
  <si>
    <t xml:space="preserve">What this tracker is for</t>
  </si>
  <si>
    <t xml:space="preserve">Control 5.18 asks you to provision, review, change and remove access rights in line with your access control policy, and to be able to prove it. The most common finding is not inappropriate access. It is appropriate access that nobody can show was ever approved.</t>
  </si>
  <si>
    <t xml:space="preserve">This tracker gives you one place to record what was granted, who approved it, when temporary access should end, and what each review decided. It also flags the lines worth a decision, so owners review a short list instead of approving hundreds of rows they cannot read.</t>
  </si>
  <si>
    <t xml:space="preserve">How to use it</t>
  </si>
  <si>
    <t xml:space="preserve">1.  Delete the four example rows on the Access register tab and the example row on the Review log tab.</t>
  </si>
  <si>
    <t xml:space="preserve">2.  List access by system. Start with privileged accounts and the systems holding finance, client or personal data. You do not need every line on day one.</t>
  </si>
  <si>
    <t xml:space="preserve">3.  Give every group a plain-English description in the What it allows column. If nobody can write that sentence, you have found your first action.</t>
  </si>
  <si>
    <t xml:space="preserve">4.  Before each review, filter the Review flag column and send only the flagged lines to each system owner. The flag calculates itself; do not type in it.</t>
  </si>
  <si>
    <t xml:space="preserve">5.  Record each decision, the date the change was made, and a line on the Review log tab on the day the review finishes.</t>
  </si>
  <si>
    <t xml:space="preserve">6.  Review privileged access quarterly, everything else at least annually, and anyone who changes role at the time they move.</t>
  </si>
  <si>
    <t xml:space="preserve">The columns</t>
  </si>
  <si>
    <t xml:space="preserve">A simple sequential reference so you can refer to a line in a report or an action.</t>
  </si>
  <si>
    <t xml:space="preserve">Name it as your people would say it.</t>
  </si>
  <si>
    <t xml:space="preserve">Access or group</t>
  </si>
  <si>
    <t xml:space="preserve">Exactly as the system reports it, so IT can find it again.</t>
  </si>
  <si>
    <t xml:space="preserve">What it allows</t>
  </si>
  <si>
    <t xml:space="preserve">The translation. This is what makes a review possible for the person who owns the data.</t>
  </si>
  <si>
    <t xml:space="preserve">Person and Role</t>
  </si>
  <si>
    <t xml:space="preserve">Who holds the access, and the role that justifies it. A role change since the grant is a reason to look again.</t>
  </si>
  <si>
    <t xml:space="preserve">Administrative or elevated rights. These are reviewed more often and scrutinised harder under control 8.2.</t>
  </si>
  <si>
    <t xml:space="preserve">The date the access was given. An estimate is better than a blank for existing access.</t>
  </si>
  <si>
    <t xml:space="preserve">The owner of the system or data, not the person who configured it. Blank means no approval on record, which is the finding auditors look for first.</t>
  </si>
  <si>
    <t xml:space="preserve">Where the approval lives: a ticket number, a filed email, a form. It must be findable in an audit.</t>
  </si>
  <si>
    <t xml:space="preserve">Mandatory for anything temporary. Access past this date that is not marked for removal is flagged.</t>
  </si>
  <si>
    <t xml:space="preserve">From the system where it is available. Access unused for 90 days is flagged for a decision.</t>
  </si>
  <si>
    <t xml:space="preserve">Keep, Remove, Change or Query. Make removal the default for anything unused.</t>
  </si>
  <si>
    <t xml:space="preserve">The date the change was actually made. A removal decision with no completion date is flagged as outstanding.</t>
  </si>
  <si>
    <t xml:space="preserve">Who made the review decision. Should be the system or data owner, not IT.</t>
  </si>
  <si>
    <t xml:space="preserve">Calculated. Do not type in this column.</t>
  </si>
  <si>
    <t xml:space="preserve">Decisions and their reasoning. Notes are what turn a list into evidence of judgement.</t>
  </si>
  <si>
    <t xml:space="preserve">What an auditor will ask</t>
  </si>
  <si>
    <t xml:space="preserve">Expect to be asked to trace one starter from request to approval to the account as it is today, one leaver across every system, and what your most recent review actually removed. If the answer to the last one is nothing, expect a follow-up question.</t>
  </si>
  <si>
    <t xml:space="preserve">Small teams</t>
  </si>
  <si>
    <t xml:space="preserve">Where the same person approves and configures access, say so, and add a compensating control such as a monthly director sign-off of new grants. Record that sign-off on the Review log tab.</t>
  </si>
  <si>
    <t xml:space="preserve">Prepared by Iseo Blue.  iseoblue.com  |  Minimal viable compliance for growing businesses.</t>
  </si>
</sst>
</file>

<file path=xl/styles.xml><?xml version="1.0" encoding="utf-8"?>
<styleSheet xmlns="http://schemas.openxmlformats.org/spreadsheetml/2006/main">
  <numFmts count="3">
    <numFmt numFmtId="164" formatCode="General"/>
    <numFmt numFmtId="165" formatCode="General"/>
    <numFmt numFmtId="166" formatCode="dd/mm/yyyy"/>
  </numFmts>
  <fonts count="14">
    <font>
      <sz val="11"/>
      <color theme="1"/>
      <name val="Calibri"/>
      <family val="2"/>
      <charset val="1"/>
    </font>
    <font>
      <sz val="10"/>
      <name val="Arial"/>
      <family val="0"/>
    </font>
    <font>
      <sz val="10"/>
      <name val="Arial"/>
      <family val="0"/>
    </font>
    <font>
      <sz val="10"/>
      <name val="Arial"/>
      <family val="0"/>
    </font>
    <font>
      <b val="true"/>
      <sz val="16"/>
      <color rgb="FF1F4E63"/>
      <name val="Arial"/>
      <family val="0"/>
      <charset val="1"/>
    </font>
    <font>
      <sz val="10"/>
      <color rgb="FF5F5E5A"/>
      <name val="Arial"/>
      <family val="0"/>
      <charset val="1"/>
    </font>
    <font>
      <b val="true"/>
      <sz val="10"/>
      <color rgb="FF1F4E63"/>
      <name val="Arial"/>
      <family val="0"/>
      <charset val="1"/>
    </font>
    <font>
      <b val="true"/>
      <sz val="12"/>
      <name val="Arial"/>
      <family val="0"/>
      <charset val="1"/>
    </font>
    <font>
      <sz val="9"/>
      <color rgb="FF5F5E5A"/>
      <name val="Arial"/>
      <family val="0"/>
      <charset val="1"/>
    </font>
    <font>
      <b val="true"/>
      <sz val="10"/>
      <color rgb="FFFFFFFF"/>
      <name val="Arial"/>
      <family val="0"/>
      <charset val="1"/>
    </font>
    <font>
      <sz val="10"/>
      <name val="Arial"/>
      <family val="0"/>
      <charset val="1"/>
    </font>
    <font>
      <b val="true"/>
      <sz val="10"/>
      <name val="Arial"/>
      <family val="0"/>
      <charset val="1"/>
    </font>
    <font>
      <sz val="9"/>
      <color rgb="FFA32D2D"/>
      <name val="Arial"/>
      <family val="0"/>
      <charset val="1"/>
    </font>
    <font>
      <b val="true"/>
      <sz val="12"/>
      <color rgb="FF1F4E63"/>
      <name val="Arial"/>
      <family val="0"/>
      <charset val="1"/>
    </font>
  </fonts>
  <fills count="3">
    <fill>
      <patternFill patternType="none"/>
    </fill>
    <fill>
      <patternFill patternType="gray125"/>
    </fill>
    <fill>
      <patternFill patternType="solid">
        <fgColor rgb="FF1F4E63"/>
        <bgColor rgb="FF333333"/>
      </patternFill>
    </fill>
  </fills>
  <borders count="2">
    <border diagonalUp="false" diagonalDown="false">
      <left/>
      <right/>
      <top/>
      <bottom/>
      <diagonal/>
    </border>
    <border diagonalUp="false" diagonalDown="false">
      <left style="thin">
        <color rgb="FFBFCCD4"/>
      </left>
      <right style="thin">
        <color rgb="FFBFCCD4"/>
      </right>
      <top style="thin">
        <color rgb="FFBFCCD4"/>
      </top>
      <bottom style="thin">
        <color rgb="FFBFC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false" indent="0" shrinkToFit="false"/>
      <protection locked="true" hidden="false"/>
    </xf>
    <xf numFmtId="166" fontId="10" fillId="0" borderId="1" xfId="0" applyFont="true" applyBorder="true" applyAlignment="true" applyProtection="false">
      <alignment horizontal="general" vertical="top" textRotation="0" wrapText="false" indent="0" shrinkToFit="false"/>
      <protection locked="true" hidden="false"/>
    </xf>
    <xf numFmtId="164" fontId="11"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6" fontId="12" fillId="0" borderId="1" xfId="0" applyFont="true" applyBorder="true" applyAlignment="true" applyProtection="false">
      <alignment horizontal="general" vertical="top"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4E63"/>
          <bgColor rgb="FF000000"/>
        </patternFill>
      </fill>
    </dxf>
    <dxf>
      <fill>
        <patternFill patternType="solid">
          <bgColor rgb="FF000000"/>
        </patternFill>
      </fill>
    </dxf>
    <dxf>
      <fill>
        <patternFill patternType="solid">
          <fgColor rgb="FF5F5E5A"/>
          <bgColor rgb="FF000000"/>
        </patternFill>
      </fill>
    </dxf>
    <dxf>
      <fill>
        <patternFill patternType="solid">
          <fgColor rgb="FFFFFFFF"/>
          <bgColor rgb="FF000000"/>
        </patternFill>
      </fill>
    </dxf>
    <dxf>
      <fill>
        <patternFill patternType="solid">
          <fgColor rgb="FFA32D2D"/>
          <bgColor rgb="FF000000"/>
        </patternFill>
      </fill>
    </dxf>
    <dxf>
      <fill>
        <patternFill patternType="solid">
          <fgColor rgb="FF854F0B"/>
          <bgColor rgb="FF000000"/>
        </patternFill>
      </fill>
    </dxf>
    <dxf>
      <font>
        <name val="Arial"/>
        <charset val="1"/>
        <family val="0"/>
        <b val="1"/>
        <color rgb="FFA32D2D"/>
      </font>
    </dxf>
    <dxf>
      <font>
        <name val="Arial"/>
        <charset val="1"/>
        <family val="0"/>
        <b val="1"/>
        <color rgb="FF854F0B"/>
      </font>
    </dxf>
    <dxf>
      <font>
        <name val="Arial"/>
        <charset val="1"/>
        <family val="0"/>
        <color rgb="FFA32D2D"/>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54F0B"/>
      <rgbColor rgb="FF800080"/>
      <rgbColor rgb="FF008080"/>
      <rgbColor rgb="FFBFCCD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5E5A"/>
      <rgbColor rgb="FF969696"/>
      <rgbColor rgb="FF1F4E63"/>
      <rgbColor rgb="FF339966"/>
      <rgbColor rgb="FF003300"/>
      <rgbColor rgb="FF333300"/>
      <rgbColor rgb="FFA32D2D"/>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0"/>
    <col collapsed="false" customWidth="true" hidden="false" outlineLevel="0" max="3" min="3" style="0" width="26"/>
    <col collapsed="false" customWidth="true" hidden="false" outlineLevel="0" max="4" min="4" style="0" width="30"/>
    <col collapsed="false" customWidth="true" hidden="false" outlineLevel="0" max="6" min="5" style="0" width="18"/>
    <col collapsed="false" customWidth="true" hidden="false" outlineLevel="0" max="7" min="7" style="0" width="11"/>
    <col collapsed="false" customWidth="true" hidden="false" outlineLevel="0" max="8" min="8" style="0" width="12"/>
    <col collapsed="false" customWidth="true" hidden="false" outlineLevel="0" max="9" min="9" style="0" width="18"/>
    <col collapsed="false" customWidth="true" hidden="false" outlineLevel="0" max="10" min="10" style="0" width="26"/>
    <col collapsed="false" customWidth="true" hidden="false" outlineLevel="0" max="11" min="11" style="0" width="13"/>
    <col collapsed="false" customWidth="true" hidden="false" outlineLevel="0" max="12" min="12" style="0" width="12"/>
    <col collapsed="false" customWidth="true" hidden="false" outlineLevel="0" max="13" min="13" style="0" width="14"/>
    <col collapsed="false" customWidth="true" hidden="false" outlineLevel="0" max="14" min="14" style="0" width="13"/>
    <col collapsed="false" customWidth="true" hidden="false" outlineLevel="0" max="15" min="15" style="0" width="18"/>
    <col collapsed="false" customWidth="true" hidden="false" outlineLevel="0" max="16" min="16" style="0" width="22"/>
    <col collapsed="false" customWidth="true" hidden="false" outlineLevel="0" max="17" min="17" style="0" width="34"/>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n">
        <f aca="false">COUNTA($B$8:$B$157)</f>
        <v>4</v>
      </c>
      <c r="D4" s="3" t="s">
        <v>3</v>
      </c>
      <c r="E4" s="4" t="n">
        <f aca="false">COUNTIF($P$8:$P$157,"?*")</f>
        <v>2</v>
      </c>
      <c r="G4" s="3" t="s">
        <v>4</v>
      </c>
      <c r="H4" s="4" t="n">
        <f aca="false">SUMPRODUCT(($B$8:$B$157&lt;&gt;"")*($I$8:$I$157=""))</f>
        <v>1</v>
      </c>
      <c r="J4" s="3" t="s">
        <v>5</v>
      </c>
      <c r="K4" s="4" t="n">
        <f aca="false">COUNTIF($G$8:$G$157,"Yes")</f>
        <v>1</v>
      </c>
      <c r="M4" s="3" t="s">
        <v>6</v>
      </c>
      <c r="N4" s="4" t="n">
        <f aca="false">COUNTIF($M$8:$M$157,"Remove")</f>
        <v>2</v>
      </c>
    </row>
    <row r="5" customFormat="false" ht="15" hidden="false" customHeight="false" outlineLevel="0" collapsed="false">
      <c r="A5" s="5" t="s">
        <v>7</v>
      </c>
    </row>
    <row r="7" customFormat="false" ht="42" hidden="false" customHeight="true" outlineLevel="0" collapsed="false">
      <c r="A7" s="6" t="s">
        <v>8</v>
      </c>
      <c r="B7" s="6" t="s">
        <v>9</v>
      </c>
      <c r="C7" s="6" t="s">
        <v>10</v>
      </c>
      <c r="D7" s="6" t="s">
        <v>11</v>
      </c>
      <c r="E7" s="6" t="s">
        <v>12</v>
      </c>
      <c r="F7" s="6" t="s">
        <v>13</v>
      </c>
      <c r="G7" s="6" t="s">
        <v>14</v>
      </c>
      <c r="H7" s="6" t="s">
        <v>15</v>
      </c>
      <c r="I7" s="6" t="s">
        <v>16</v>
      </c>
      <c r="J7" s="6" t="s">
        <v>17</v>
      </c>
      <c r="K7" s="6" t="s">
        <v>18</v>
      </c>
      <c r="L7" s="6" t="s">
        <v>19</v>
      </c>
      <c r="M7" s="6" t="s">
        <v>20</v>
      </c>
      <c r="N7" s="6" t="s">
        <v>21</v>
      </c>
      <c r="O7" s="6" t="s">
        <v>22</v>
      </c>
      <c r="P7" s="6" t="s">
        <v>23</v>
      </c>
      <c r="Q7" s="6" t="s">
        <v>24</v>
      </c>
    </row>
    <row r="8" customFormat="false" ht="23.85" hidden="false" customHeight="false" outlineLevel="0" collapsed="false">
      <c r="A8" s="7" t="s">
        <v>25</v>
      </c>
      <c r="B8" s="7" t="s">
        <v>26</v>
      </c>
      <c r="C8" s="8" t="s">
        <v>27</v>
      </c>
      <c r="D8" s="8" t="s">
        <v>28</v>
      </c>
      <c r="E8" s="7" t="s">
        <v>29</v>
      </c>
      <c r="F8" s="7" t="s">
        <v>30</v>
      </c>
      <c r="G8" s="7" t="s">
        <v>31</v>
      </c>
      <c r="H8" s="9" t="n">
        <v>45355</v>
      </c>
      <c r="I8" s="7" t="s">
        <v>32</v>
      </c>
      <c r="J8" s="8" t="s">
        <v>33</v>
      </c>
      <c r="K8" s="10"/>
      <c r="L8" s="9" t="n">
        <v>46304</v>
      </c>
      <c r="M8" s="7" t="s">
        <v>34</v>
      </c>
      <c r="N8" s="10"/>
      <c r="O8" s="7" t="s">
        <v>32</v>
      </c>
      <c r="P8" s="11" t="str">
        <f aca="true">IF($B8="","",IF(AND($M8="Remove",$N8=""),"Removal outstanding",IF(AND($K8&lt;&gt;"",$K8&lt;TODAY(),$M8&lt;&gt;"Remove"),"Temporary access expired",IF($I8="","No approval on record",IF(AND($L8&lt;&gt;"",$L8&lt;TODAY()-90),"Unused 90+ days",IF($G8="Yes","Privileged",""))))))</f>
        <v>Privileged</v>
      </c>
      <c r="Q8" s="8" t="s">
        <v>35</v>
      </c>
    </row>
    <row r="9" customFormat="false" ht="35.05" hidden="false" customHeight="false" outlineLevel="0" collapsed="false">
      <c r="A9" s="7" t="s">
        <v>36</v>
      </c>
      <c r="B9" s="7" t="s">
        <v>37</v>
      </c>
      <c r="C9" s="8" t="s">
        <v>38</v>
      </c>
      <c r="D9" s="8" t="s">
        <v>39</v>
      </c>
      <c r="E9" s="7" t="s">
        <v>40</v>
      </c>
      <c r="F9" s="7" t="s">
        <v>41</v>
      </c>
      <c r="G9" s="7" t="s">
        <v>42</v>
      </c>
      <c r="H9" s="9" t="n">
        <v>44942</v>
      </c>
      <c r="I9" s="12"/>
      <c r="J9" s="13"/>
      <c r="K9" s="10"/>
      <c r="L9" s="9" t="n">
        <v>45963</v>
      </c>
      <c r="M9" s="7" t="s">
        <v>43</v>
      </c>
      <c r="N9" s="10"/>
      <c r="O9" s="7" t="s">
        <v>44</v>
      </c>
      <c r="P9" s="11" t="str">
        <f aca="true">IF($B9="","",IF(AND($M9="Remove",$N9=""),"Removal outstanding",IF(AND($K9&lt;&gt;"",$K9&lt;TODAY(),$M9&lt;&gt;"Remove"),"Temporary access expired",IF($I9="","No approval on record",IF(AND($L9&lt;&gt;"",$L9&lt;TODAY()-90),"Unused 90+ days",IF($G9="Yes","Privileged",""))))))</f>
        <v>Removal outstanding</v>
      </c>
      <c r="Q9" s="8" t="s">
        <v>45</v>
      </c>
    </row>
    <row r="10" customFormat="false" ht="35.05" hidden="false" customHeight="false" outlineLevel="0" collapsed="false">
      <c r="A10" s="7" t="s">
        <v>46</v>
      </c>
      <c r="B10" s="7" t="s">
        <v>47</v>
      </c>
      <c r="C10" s="8" t="s">
        <v>48</v>
      </c>
      <c r="D10" s="8" t="s">
        <v>49</v>
      </c>
      <c r="E10" s="7" t="s">
        <v>50</v>
      </c>
      <c r="F10" s="7" t="s">
        <v>51</v>
      </c>
      <c r="G10" s="7" t="s">
        <v>42</v>
      </c>
      <c r="H10" s="9" t="n">
        <v>46174</v>
      </c>
      <c r="I10" s="7" t="s">
        <v>44</v>
      </c>
      <c r="J10" s="8" t="s">
        <v>52</v>
      </c>
      <c r="K10" s="9" t="n">
        <v>46265</v>
      </c>
      <c r="L10" s="9" t="n">
        <v>46263</v>
      </c>
      <c r="M10" s="7" t="s">
        <v>43</v>
      </c>
      <c r="N10" s="9" t="n">
        <v>46305</v>
      </c>
      <c r="O10" s="7" t="s">
        <v>44</v>
      </c>
      <c r="P10" s="11" t="str">
        <f aca="true">IF($B10="","",IF(AND($M10="Remove",$N10=""),"Removal outstanding",IF(AND($K10&lt;&gt;"",$K10&lt;TODAY(),$M10&lt;&gt;"Remove"),"Temporary access expired",IF($I10="","No approval on record",IF(AND($L10&lt;&gt;"",$L10&lt;TODAY()-90),"Unused 90+ days",IF($G10="Yes","Privileged",""))))))</f>
        <v/>
      </c>
      <c r="Q10" s="8" t="s">
        <v>53</v>
      </c>
    </row>
    <row r="11" customFormat="false" ht="15" hidden="false" customHeight="false" outlineLevel="0" collapsed="false">
      <c r="A11" s="7" t="s">
        <v>54</v>
      </c>
      <c r="B11" s="7" t="s">
        <v>55</v>
      </c>
      <c r="C11" s="8" t="s">
        <v>56</v>
      </c>
      <c r="D11" s="8" t="s">
        <v>57</v>
      </c>
      <c r="E11" s="7" t="s">
        <v>58</v>
      </c>
      <c r="F11" s="7" t="s">
        <v>41</v>
      </c>
      <c r="G11" s="7" t="s">
        <v>42</v>
      </c>
      <c r="H11" s="9" t="n">
        <v>45908</v>
      </c>
      <c r="I11" s="7" t="s">
        <v>59</v>
      </c>
      <c r="J11" s="8" t="s">
        <v>60</v>
      </c>
      <c r="K11" s="10"/>
      <c r="L11" s="9" t="n">
        <v>46306</v>
      </c>
      <c r="M11" s="7" t="s">
        <v>34</v>
      </c>
      <c r="N11" s="10"/>
      <c r="O11" s="7" t="s">
        <v>59</v>
      </c>
      <c r="P11" s="11" t="str">
        <f aca="true">IF($B11="","",IF(AND($M11="Remove",$N11=""),"Removal outstanding",IF(AND($K11&lt;&gt;"",$K11&lt;TODAY(),$M11&lt;&gt;"Remove"),"Temporary access expired",IF($I11="","No approval on record",IF(AND($L11&lt;&gt;"",$L11&lt;TODAY()-90),"Unused 90+ days",IF($G11="Yes","Privileged",""))))))</f>
        <v/>
      </c>
      <c r="Q11" s="8" t="s">
        <v>61</v>
      </c>
    </row>
    <row r="12" customFormat="false" ht="15" hidden="false" customHeight="false" outlineLevel="0" collapsed="false">
      <c r="A12" s="12"/>
      <c r="B12" s="12"/>
      <c r="C12" s="13"/>
      <c r="D12" s="13"/>
      <c r="E12" s="12"/>
      <c r="F12" s="12"/>
      <c r="G12" s="12"/>
      <c r="H12" s="10"/>
      <c r="I12" s="12"/>
      <c r="J12" s="13"/>
      <c r="K12" s="10"/>
      <c r="L12" s="10"/>
      <c r="M12" s="12"/>
      <c r="N12" s="10"/>
      <c r="O12" s="12"/>
      <c r="P12" s="11" t="str">
        <f aca="true">IF($B12="","",IF(AND($M12="Remove",$N12=""),"Removal outstanding",IF(AND($K12&lt;&gt;"",$K12&lt;TODAY(),$M12&lt;&gt;"Remove"),"Temporary access expired",IF($I12="","No approval on record",IF(AND($L12&lt;&gt;"",$L12&lt;TODAY()-90),"Unused 90+ days",IF($G12="Yes","Privileged",""))))))</f>
        <v/>
      </c>
      <c r="Q12" s="13"/>
    </row>
    <row r="13" customFormat="false" ht="15" hidden="false" customHeight="false" outlineLevel="0" collapsed="false">
      <c r="A13" s="12"/>
      <c r="B13" s="12"/>
      <c r="C13" s="13"/>
      <c r="D13" s="13"/>
      <c r="E13" s="12"/>
      <c r="F13" s="12"/>
      <c r="G13" s="12"/>
      <c r="H13" s="10"/>
      <c r="I13" s="12"/>
      <c r="J13" s="13"/>
      <c r="K13" s="10"/>
      <c r="L13" s="10"/>
      <c r="M13" s="12"/>
      <c r="N13" s="10"/>
      <c r="O13" s="12"/>
      <c r="P13" s="11" t="str">
        <f aca="true">IF($B13="","",IF(AND($M13="Remove",$N13=""),"Removal outstanding",IF(AND($K13&lt;&gt;"",$K13&lt;TODAY(),$M13&lt;&gt;"Remove"),"Temporary access expired",IF($I13="","No approval on record",IF(AND($L13&lt;&gt;"",$L13&lt;TODAY()-90),"Unused 90+ days",IF($G13="Yes","Privileged",""))))))</f>
        <v/>
      </c>
      <c r="Q13" s="13"/>
    </row>
    <row r="14" customFormat="false" ht="15" hidden="false" customHeight="false" outlineLevel="0" collapsed="false">
      <c r="A14" s="12"/>
      <c r="B14" s="12"/>
      <c r="C14" s="13"/>
      <c r="D14" s="13"/>
      <c r="E14" s="12"/>
      <c r="F14" s="12"/>
      <c r="G14" s="12"/>
      <c r="H14" s="10"/>
      <c r="I14" s="12"/>
      <c r="J14" s="13"/>
      <c r="K14" s="10"/>
      <c r="L14" s="10"/>
      <c r="M14" s="12"/>
      <c r="N14" s="10"/>
      <c r="O14" s="12"/>
      <c r="P14" s="11" t="str">
        <f aca="true">IF($B14="","",IF(AND($M14="Remove",$N14=""),"Removal outstanding",IF(AND($K14&lt;&gt;"",$K14&lt;TODAY(),$M14&lt;&gt;"Remove"),"Temporary access expired",IF($I14="","No approval on record",IF(AND($L14&lt;&gt;"",$L14&lt;TODAY()-90),"Unused 90+ days",IF($G14="Yes","Privileged",""))))))</f>
        <v/>
      </c>
      <c r="Q14" s="13"/>
    </row>
    <row r="15" customFormat="false" ht="15" hidden="false" customHeight="false" outlineLevel="0" collapsed="false">
      <c r="A15" s="12"/>
      <c r="B15" s="12"/>
      <c r="C15" s="13"/>
      <c r="D15" s="13"/>
      <c r="E15" s="12"/>
      <c r="F15" s="12"/>
      <c r="G15" s="12"/>
      <c r="H15" s="10"/>
      <c r="I15" s="12"/>
      <c r="J15" s="13"/>
      <c r="K15" s="10"/>
      <c r="L15" s="10"/>
      <c r="M15" s="12"/>
      <c r="N15" s="10"/>
      <c r="O15" s="12"/>
      <c r="P15" s="11" t="str">
        <f aca="true">IF($B15="","",IF(AND($M15="Remove",$N15=""),"Removal outstanding",IF(AND($K15&lt;&gt;"",$K15&lt;TODAY(),$M15&lt;&gt;"Remove"),"Temporary access expired",IF($I15="","No approval on record",IF(AND($L15&lt;&gt;"",$L15&lt;TODAY()-90),"Unused 90+ days",IF($G15="Yes","Privileged",""))))))</f>
        <v/>
      </c>
      <c r="Q15" s="13"/>
    </row>
    <row r="16" customFormat="false" ht="15" hidden="false" customHeight="false" outlineLevel="0" collapsed="false">
      <c r="A16" s="12"/>
      <c r="B16" s="12"/>
      <c r="C16" s="13"/>
      <c r="D16" s="13"/>
      <c r="E16" s="12"/>
      <c r="F16" s="12"/>
      <c r="G16" s="12"/>
      <c r="H16" s="10"/>
      <c r="I16" s="12"/>
      <c r="J16" s="13"/>
      <c r="K16" s="10"/>
      <c r="L16" s="10"/>
      <c r="M16" s="12"/>
      <c r="N16" s="10"/>
      <c r="O16" s="12"/>
      <c r="P16" s="11" t="str">
        <f aca="true">IF($B16="","",IF(AND($M16="Remove",$N16=""),"Removal outstanding",IF(AND($K16&lt;&gt;"",$K16&lt;TODAY(),$M16&lt;&gt;"Remove"),"Temporary access expired",IF($I16="","No approval on record",IF(AND($L16&lt;&gt;"",$L16&lt;TODAY()-90),"Unused 90+ days",IF($G16="Yes","Privileged",""))))))</f>
        <v/>
      </c>
      <c r="Q16" s="13"/>
    </row>
    <row r="17" customFormat="false" ht="15" hidden="false" customHeight="false" outlineLevel="0" collapsed="false">
      <c r="A17" s="12"/>
      <c r="B17" s="12"/>
      <c r="C17" s="13"/>
      <c r="D17" s="13"/>
      <c r="E17" s="12"/>
      <c r="F17" s="12"/>
      <c r="G17" s="12"/>
      <c r="H17" s="10"/>
      <c r="I17" s="12"/>
      <c r="J17" s="13"/>
      <c r="K17" s="10"/>
      <c r="L17" s="10"/>
      <c r="M17" s="12"/>
      <c r="N17" s="10"/>
      <c r="O17" s="12"/>
      <c r="P17" s="11" t="str">
        <f aca="true">IF($B17="","",IF(AND($M17="Remove",$N17=""),"Removal outstanding",IF(AND($K17&lt;&gt;"",$K17&lt;TODAY(),$M17&lt;&gt;"Remove"),"Temporary access expired",IF($I17="","No approval on record",IF(AND($L17&lt;&gt;"",$L17&lt;TODAY()-90),"Unused 90+ days",IF($G17="Yes","Privileged",""))))))</f>
        <v/>
      </c>
      <c r="Q17" s="13"/>
    </row>
    <row r="18" customFormat="false" ht="15" hidden="false" customHeight="false" outlineLevel="0" collapsed="false">
      <c r="A18" s="12"/>
      <c r="B18" s="12"/>
      <c r="C18" s="13"/>
      <c r="D18" s="13"/>
      <c r="E18" s="12"/>
      <c r="F18" s="12"/>
      <c r="G18" s="12"/>
      <c r="H18" s="10"/>
      <c r="I18" s="12"/>
      <c r="J18" s="13"/>
      <c r="K18" s="10"/>
      <c r="L18" s="10"/>
      <c r="M18" s="12"/>
      <c r="N18" s="10"/>
      <c r="O18" s="12"/>
      <c r="P18" s="11" t="str">
        <f aca="true">IF($B18="","",IF(AND($M18="Remove",$N18=""),"Removal outstanding",IF(AND($K18&lt;&gt;"",$K18&lt;TODAY(),$M18&lt;&gt;"Remove"),"Temporary access expired",IF($I18="","No approval on record",IF(AND($L18&lt;&gt;"",$L18&lt;TODAY()-90),"Unused 90+ days",IF($G18="Yes","Privileged",""))))))</f>
        <v/>
      </c>
      <c r="Q18" s="13"/>
    </row>
    <row r="19" customFormat="false" ht="15" hidden="false" customHeight="false" outlineLevel="0" collapsed="false">
      <c r="A19" s="12"/>
      <c r="B19" s="12"/>
      <c r="C19" s="13"/>
      <c r="D19" s="13"/>
      <c r="E19" s="12"/>
      <c r="F19" s="12"/>
      <c r="G19" s="12"/>
      <c r="H19" s="10"/>
      <c r="I19" s="12"/>
      <c r="J19" s="13"/>
      <c r="K19" s="10"/>
      <c r="L19" s="10"/>
      <c r="M19" s="12"/>
      <c r="N19" s="10"/>
      <c r="O19" s="12"/>
      <c r="P19" s="11" t="str">
        <f aca="true">IF($B19="","",IF(AND($M19="Remove",$N19=""),"Removal outstanding",IF(AND($K19&lt;&gt;"",$K19&lt;TODAY(),$M19&lt;&gt;"Remove"),"Temporary access expired",IF($I19="","No approval on record",IF(AND($L19&lt;&gt;"",$L19&lt;TODAY()-90),"Unused 90+ days",IF($G19="Yes","Privileged",""))))))</f>
        <v/>
      </c>
      <c r="Q19" s="13"/>
    </row>
    <row r="20" customFormat="false" ht="15" hidden="false" customHeight="false" outlineLevel="0" collapsed="false">
      <c r="A20" s="12"/>
      <c r="B20" s="12"/>
      <c r="C20" s="13"/>
      <c r="D20" s="13"/>
      <c r="E20" s="12"/>
      <c r="F20" s="12"/>
      <c r="G20" s="12"/>
      <c r="H20" s="10"/>
      <c r="I20" s="12"/>
      <c r="J20" s="13"/>
      <c r="K20" s="10"/>
      <c r="L20" s="10"/>
      <c r="M20" s="12"/>
      <c r="N20" s="10"/>
      <c r="O20" s="12"/>
      <c r="P20" s="11" t="str">
        <f aca="true">IF($B20="","",IF(AND($M20="Remove",$N20=""),"Removal outstanding",IF(AND($K20&lt;&gt;"",$K20&lt;TODAY(),$M20&lt;&gt;"Remove"),"Temporary access expired",IF($I20="","No approval on record",IF(AND($L20&lt;&gt;"",$L20&lt;TODAY()-90),"Unused 90+ days",IF($G20="Yes","Privileged",""))))))</f>
        <v/>
      </c>
      <c r="Q20" s="13"/>
    </row>
    <row r="21" customFormat="false" ht="15" hidden="false" customHeight="false" outlineLevel="0" collapsed="false">
      <c r="A21" s="12"/>
      <c r="B21" s="12"/>
      <c r="C21" s="13"/>
      <c r="D21" s="13"/>
      <c r="E21" s="12"/>
      <c r="F21" s="12"/>
      <c r="G21" s="12"/>
      <c r="H21" s="10"/>
      <c r="I21" s="12"/>
      <c r="J21" s="13"/>
      <c r="K21" s="10"/>
      <c r="L21" s="10"/>
      <c r="M21" s="12"/>
      <c r="N21" s="10"/>
      <c r="O21" s="12"/>
      <c r="P21" s="11" t="str">
        <f aca="true">IF($B21="","",IF(AND($M21="Remove",$N21=""),"Removal outstanding",IF(AND($K21&lt;&gt;"",$K21&lt;TODAY(),$M21&lt;&gt;"Remove"),"Temporary access expired",IF($I21="","No approval on record",IF(AND($L21&lt;&gt;"",$L21&lt;TODAY()-90),"Unused 90+ days",IF($G21="Yes","Privileged",""))))))</f>
        <v/>
      </c>
      <c r="Q21" s="13"/>
    </row>
    <row r="22" customFormat="false" ht="15" hidden="false" customHeight="false" outlineLevel="0" collapsed="false">
      <c r="A22" s="12"/>
      <c r="B22" s="12"/>
      <c r="C22" s="13"/>
      <c r="D22" s="13"/>
      <c r="E22" s="12"/>
      <c r="F22" s="12"/>
      <c r="G22" s="12"/>
      <c r="H22" s="10"/>
      <c r="I22" s="12"/>
      <c r="J22" s="13"/>
      <c r="K22" s="10"/>
      <c r="L22" s="10"/>
      <c r="M22" s="12"/>
      <c r="N22" s="10"/>
      <c r="O22" s="12"/>
      <c r="P22" s="11" t="str">
        <f aca="true">IF($B22="","",IF(AND($M22="Remove",$N22=""),"Removal outstanding",IF(AND($K22&lt;&gt;"",$K22&lt;TODAY(),$M22&lt;&gt;"Remove"),"Temporary access expired",IF($I22="","No approval on record",IF(AND($L22&lt;&gt;"",$L22&lt;TODAY()-90),"Unused 90+ days",IF($G22="Yes","Privileged",""))))))</f>
        <v/>
      </c>
      <c r="Q22" s="13"/>
    </row>
    <row r="23" customFormat="false" ht="15" hidden="false" customHeight="false" outlineLevel="0" collapsed="false">
      <c r="A23" s="12"/>
      <c r="B23" s="12"/>
      <c r="C23" s="13"/>
      <c r="D23" s="13"/>
      <c r="E23" s="12"/>
      <c r="F23" s="12"/>
      <c r="G23" s="12"/>
      <c r="H23" s="10"/>
      <c r="I23" s="12"/>
      <c r="J23" s="13"/>
      <c r="K23" s="10"/>
      <c r="L23" s="10"/>
      <c r="M23" s="12"/>
      <c r="N23" s="10"/>
      <c r="O23" s="12"/>
      <c r="P23" s="11" t="str">
        <f aca="true">IF($B23="","",IF(AND($M23="Remove",$N23=""),"Removal outstanding",IF(AND($K23&lt;&gt;"",$K23&lt;TODAY(),$M23&lt;&gt;"Remove"),"Temporary access expired",IF($I23="","No approval on record",IF(AND($L23&lt;&gt;"",$L23&lt;TODAY()-90),"Unused 90+ days",IF($G23="Yes","Privileged",""))))))</f>
        <v/>
      </c>
      <c r="Q23" s="13"/>
    </row>
    <row r="24" customFormat="false" ht="15" hidden="false" customHeight="false" outlineLevel="0" collapsed="false">
      <c r="A24" s="12"/>
      <c r="B24" s="12"/>
      <c r="C24" s="13"/>
      <c r="D24" s="13"/>
      <c r="E24" s="12"/>
      <c r="F24" s="12"/>
      <c r="G24" s="12"/>
      <c r="H24" s="10"/>
      <c r="I24" s="12"/>
      <c r="J24" s="13"/>
      <c r="K24" s="10"/>
      <c r="L24" s="10"/>
      <c r="M24" s="12"/>
      <c r="N24" s="10"/>
      <c r="O24" s="12"/>
      <c r="P24" s="11" t="str">
        <f aca="true">IF($B24="","",IF(AND($M24="Remove",$N24=""),"Removal outstanding",IF(AND($K24&lt;&gt;"",$K24&lt;TODAY(),$M24&lt;&gt;"Remove"),"Temporary access expired",IF($I24="","No approval on record",IF(AND($L24&lt;&gt;"",$L24&lt;TODAY()-90),"Unused 90+ days",IF($G24="Yes","Privileged",""))))))</f>
        <v/>
      </c>
      <c r="Q24" s="13"/>
    </row>
    <row r="25" customFormat="false" ht="15" hidden="false" customHeight="false" outlineLevel="0" collapsed="false">
      <c r="A25" s="12"/>
      <c r="B25" s="12"/>
      <c r="C25" s="13"/>
      <c r="D25" s="13"/>
      <c r="E25" s="12"/>
      <c r="F25" s="12"/>
      <c r="G25" s="12"/>
      <c r="H25" s="10"/>
      <c r="I25" s="12"/>
      <c r="J25" s="13"/>
      <c r="K25" s="10"/>
      <c r="L25" s="10"/>
      <c r="M25" s="12"/>
      <c r="N25" s="10"/>
      <c r="O25" s="12"/>
      <c r="P25" s="11" t="str">
        <f aca="true">IF($B25="","",IF(AND($M25="Remove",$N25=""),"Removal outstanding",IF(AND($K25&lt;&gt;"",$K25&lt;TODAY(),$M25&lt;&gt;"Remove"),"Temporary access expired",IF($I25="","No approval on record",IF(AND($L25&lt;&gt;"",$L25&lt;TODAY()-90),"Unused 90+ days",IF($G25="Yes","Privileged",""))))))</f>
        <v/>
      </c>
      <c r="Q25" s="13"/>
    </row>
    <row r="26" customFormat="false" ht="15" hidden="false" customHeight="false" outlineLevel="0" collapsed="false">
      <c r="A26" s="12"/>
      <c r="B26" s="12"/>
      <c r="C26" s="13"/>
      <c r="D26" s="13"/>
      <c r="E26" s="12"/>
      <c r="F26" s="12"/>
      <c r="G26" s="12"/>
      <c r="H26" s="10"/>
      <c r="I26" s="12"/>
      <c r="J26" s="13"/>
      <c r="K26" s="10"/>
      <c r="L26" s="10"/>
      <c r="M26" s="12"/>
      <c r="N26" s="10"/>
      <c r="O26" s="12"/>
      <c r="P26" s="11" t="str">
        <f aca="true">IF($B26="","",IF(AND($M26="Remove",$N26=""),"Removal outstanding",IF(AND($K26&lt;&gt;"",$K26&lt;TODAY(),$M26&lt;&gt;"Remove"),"Temporary access expired",IF($I26="","No approval on record",IF(AND($L26&lt;&gt;"",$L26&lt;TODAY()-90),"Unused 90+ days",IF($G26="Yes","Privileged",""))))))</f>
        <v/>
      </c>
      <c r="Q26" s="13"/>
    </row>
    <row r="27" customFormat="false" ht="15" hidden="false" customHeight="false" outlineLevel="0" collapsed="false">
      <c r="A27" s="12"/>
      <c r="B27" s="12"/>
      <c r="C27" s="13"/>
      <c r="D27" s="13"/>
      <c r="E27" s="12"/>
      <c r="F27" s="12"/>
      <c r="G27" s="12"/>
      <c r="H27" s="10"/>
      <c r="I27" s="12"/>
      <c r="J27" s="13"/>
      <c r="K27" s="10"/>
      <c r="L27" s="10"/>
      <c r="M27" s="12"/>
      <c r="N27" s="10"/>
      <c r="O27" s="12"/>
      <c r="P27" s="11" t="str">
        <f aca="true">IF($B27="","",IF(AND($M27="Remove",$N27=""),"Removal outstanding",IF(AND($K27&lt;&gt;"",$K27&lt;TODAY(),$M27&lt;&gt;"Remove"),"Temporary access expired",IF($I27="","No approval on record",IF(AND($L27&lt;&gt;"",$L27&lt;TODAY()-90),"Unused 90+ days",IF($G27="Yes","Privileged",""))))))</f>
        <v/>
      </c>
      <c r="Q27" s="13"/>
    </row>
    <row r="28" customFormat="false" ht="15" hidden="false" customHeight="false" outlineLevel="0" collapsed="false">
      <c r="A28" s="12"/>
      <c r="B28" s="12"/>
      <c r="C28" s="13"/>
      <c r="D28" s="13"/>
      <c r="E28" s="12"/>
      <c r="F28" s="12"/>
      <c r="G28" s="12"/>
      <c r="H28" s="10"/>
      <c r="I28" s="12"/>
      <c r="J28" s="13"/>
      <c r="K28" s="10"/>
      <c r="L28" s="10"/>
      <c r="M28" s="12"/>
      <c r="N28" s="10"/>
      <c r="O28" s="12"/>
      <c r="P28" s="11" t="str">
        <f aca="true">IF($B28="","",IF(AND($M28="Remove",$N28=""),"Removal outstanding",IF(AND($K28&lt;&gt;"",$K28&lt;TODAY(),$M28&lt;&gt;"Remove"),"Temporary access expired",IF($I28="","No approval on record",IF(AND($L28&lt;&gt;"",$L28&lt;TODAY()-90),"Unused 90+ days",IF($G28="Yes","Privileged",""))))))</f>
        <v/>
      </c>
      <c r="Q28" s="13"/>
    </row>
    <row r="29" customFormat="false" ht="15" hidden="false" customHeight="false" outlineLevel="0" collapsed="false">
      <c r="A29" s="12"/>
      <c r="B29" s="12"/>
      <c r="C29" s="13"/>
      <c r="D29" s="13"/>
      <c r="E29" s="12"/>
      <c r="F29" s="12"/>
      <c r="G29" s="12"/>
      <c r="H29" s="10"/>
      <c r="I29" s="12"/>
      <c r="J29" s="13"/>
      <c r="K29" s="10"/>
      <c r="L29" s="10"/>
      <c r="M29" s="12"/>
      <c r="N29" s="10"/>
      <c r="O29" s="12"/>
      <c r="P29" s="11" t="str">
        <f aca="true">IF($B29="","",IF(AND($M29="Remove",$N29=""),"Removal outstanding",IF(AND($K29&lt;&gt;"",$K29&lt;TODAY(),$M29&lt;&gt;"Remove"),"Temporary access expired",IF($I29="","No approval on record",IF(AND($L29&lt;&gt;"",$L29&lt;TODAY()-90),"Unused 90+ days",IF($G29="Yes","Privileged",""))))))</f>
        <v/>
      </c>
      <c r="Q29" s="13"/>
    </row>
    <row r="30" customFormat="false" ht="15" hidden="false" customHeight="false" outlineLevel="0" collapsed="false">
      <c r="A30" s="12"/>
      <c r="B30" s="12"/>
      <c r="C30" s="13"/>
      <c r="D30" s="13"/>
      <c r="E30" s="12"/>
      <c r="F30" s="12"/>
      <c r="G30" s="12"/>
      <c r="H30" s="10"/>
      <c r="I30" s="12"/>
      <c r="J30" s="13"/>
      <c r="K30" s="10"/>
      <c r="L30" s="10"/>
      <c r="M30" s="12"/>
      <c r="N30" s="10"/>
      <c r="O30" s="12"/>
      <c r="P30" s="11" t="str">
        <f aca="true">IF($B30="","",IF(AND($M30="Remove",$N30=""),"Removal outstanding",IF(AND($K30&lt;&gt;"",$K30&lt;TODAY(),$M30&lt;&gt;"Remove"),"Temporary access expired",IF($I30="","No approval on record",IF(AND($L30&lt;&gt;"",$L30&lt;TODAY()-90),"Unused 90+ days",IF($G30="Yes","Privileged",""))))))</f>
        <v/>
      </c>
      <c r="Q30" s="13"/>
    </row>
    <row r="31" customFormat="false" ht="15" hidden="false" customHeight="false" outlineLevel="0" collapsed="false">
      <c r="A31" s="12"/>
      <c r="B31" s="12"/>
      <c r="C31" s="13"/>
      <c r="D31" s="13"/>
      <c r="E31" s="12"/>
      <c r="F31" s="12"/>
      <c r="G31" s="12"/>
      <c r="H31" s="10"/>
      <c r="I31" s="12"/>
      <c r="J31" s="13"/>
      <c r="K31" s="10"/>
      <c r="L31" s="10"/>
      <c r="M31" s="12"/>
      <c r="N31" s="10"/>
      <c r="O31" s="12"/>
      <c r="P31" s="11" t="str">
        <f aca="true">IF($B31="","",IF(AND($M31="Remove",$N31=""),"Removal outstanding",IF(AND($K31&lt;&gt;"",$K31&lt;TODAY(),$M31&lt;&gt;"Remove"),"Temporary access expired",IF($I31="","No approval on record",IF(AND($L31&lt;&gt;"",$L31&lt;TODAY()-90),"Unused 90+ days",IF($G31="Yes","Privileged",""))))))</f>
        <v/>
      </c>
      <c r="Q31" s="13"/>
    </row>
    <row r="32" customFormat="false" ht="15" hidden="false" customHeight="false" outlineLevel="0" collapsed="false">
      <c r="A32" s="12"/>
      <c r="B32" s="12"/>
      <c r="C32" s="13"/>
      <c r="D32" s="13"/>
      <c r="E32" s="12"/>
      <c r="F32" s="12"/>
      <c r="G32" s="12"/>
      <c r="H32" s="10"/>
      <c r="I32" s="12"/>
      <c r="J32" s="13"/>
      <c r="K32" s="10"/>
      <c r="L32" s="10"/>
      <c r="M32" s="12"/>
      <c r="N32" s="10"/>
      <c r="O32" s="12"/>
      <c r="P32" s="11" t="str">
        <f aca="true">IF($B32="","",IF(AND($M32="Remove",$N32=""),"Removal outstanding",IF(AND($K32&lt;&gt;"",$K32&lt;TODAY(),$M32&lt;&gt;"Remove"),"Temporary access expired",IF($I32="","No approval on record",IF(AND($L32&lt;&gt;"",$L32&lt;TODAY()-90),"Unused 90+ days",IF($G32="Yes","Privileged",""))))))</f>
        <v/>
      </c>
      <c r="Q32" s="13"/>
    </row>
    <row r="33" customFormat="false" ht="15" hidden="false" customHeight="false" outlineLevel="0" collapsed="false">
      <c r="A33" s="12"/>
      <c r="B33" s="12"/>
      <c r="C33" s="13"/>
      <c r="D33" s="13"/>
      <c r="E33" s="12"/>
      <c r="F33" s="12"/>
      <c r="G33" s="12"/>
      <c r="H33" s="10"/>
      <c r="I33" s="12"/>
      <c r="J33" s="13"/>
      <c r="K33" s="10"/>
      <c r="L33" s="10"/>
      <c r="M33" s="12"/>
      <c r="N33" s="10"/>
      <c r="O33" s="12"/>
      <c r="P33" s="11" t="str">
        <f aca="true">IF($B33="","",IF(AND($M33="Remove",$N33=""),"Removal outstanding",IF(AND($K33&lt;&gt;"",$K33&lt;TODAY(),$M33&lt;&gt;"Remove"),"Temporary access expired",IF($I33="","No approval on record",IF(AND($L33&lt;&gt;"",$L33&lt;TODAY()-90),"Unused 90+ days",IF($G33="Yes","Privileged",""))))))</f>
        <v/>
      </c>
      <c r="Q33" s="13"/>
    </row>
    <row r="34" customFormat="false" ht="15" hidden="false" customHeight="false" outlineLevel="0" collapsed="false">
      <c r="A34" s="12"/>
      <c r="B34" s="12"/>
      <c r="C34" s="13"/>
      <c r="D34" s="13"/>
      <c r="E34" s="12"/>
      <c r="F34" s="12"/>
      <c r="G34" s="12"/>
      <c r="H34" s="10"/>
      <c r="I34" s="12"/>
      <c r="J34" s="13"/>
      <c r="K34" s="10"/>
      <c r="L34" s="10"/>
      <c r="M34" s="12"/>
      <c r="N34" s="10"/>
      <c r="O34" s="12"/>
      <c r="P34" s="11" t="str">
        <f aca="true">IF($B34="","",IF(AND($M34="Remove",$N34=""),"Removal outstanding",IF(AND($K34&lt;&gt;"",$K34&lt;TODAY(),$M34&lt;&gt;"Remove"),"Temporary access expired",IF($I34="","No approval on record",IF(AND($L34&lt;&gt;"",$L34&lt;TODAY()-90),"Unused 90+ days",IF($G34="Yes","Privileged",""))))))</f>
        <v/>
      </c>
      <c r="Q34" s="13"/>
    </row>
    <row r="35" customFormat="false" ht="15" hidden="false" customHeight="false" outlineLevel="0" collapsed="false">
      <c r="A35" s="12"/>
      <c r="B35" s="12"/>
      <c r="C35" s="13"/>
      <c r="D35" s="13"/>
      <c r="E35" s="12"/>
      <c r="F35" s="12"/>
      <c r="G35" s="12"/>
      <c r="H35" s="10"/>
      <c r="I35" s="12"/>
      <c r="J35" s="13"/>
      <c r="K35" s="10"/>
      <c r="L35" s="10"/>
      <c r="M35" s="12"/>
      <c r="N35" s="10"/>
      <c r="O35" s="12"/>
      <c r="P35" s="11" t="str">
        <f aca="true">IF($B35="","",IF(AND($M35="Remove",$N35=""),"Removal outstanding",IF(AND($K35&lt;&gt;"",$K35&lt;TODAY(),$M35&lt;&gt;"Remove"),"Temporary access expired",IF($I35="","No approval on record",IF(AND($L35&lt;&gt;"",$L35&lt;TODAY()-90),"Unused 90+ days",IF($G35="Yes","Privileged",""))))))</f>
        <v/>
      </c>
      <c r="Q35" s="13"/>
    </row>
    <row r="36" customFormat="false" ht="15" hidden="false" customHeight="false" outlineLevel="0" collapsed="false">
      <c r="A36" s="12"/>
      <c r="B36" s="12"/>
      <c r="C36" s="13"/>
      <c r="D36" s="13"/>
      <c r="E36" s="12"/>
      <c r="F36" s="12"/>
      <c r="G36" s="12"/>
      <c r="H36" s="10"/>
      <c r="I36" s="12"/>
      <c r="J36" s="13"/>
      <c r="K36" s="10"/>
      <c r="L36" s="10"/>
      <c r="M36" s="12"/>
      <c r="N36" s="10"/>
      <c r="O36" s="12"/>
      <c r="P36" s="11" t="str">
        <f aca="true">IF($B36="","",IF(AND($M36="Remove",$N36=""),"Removal outstanding",IF(AND($K36&lt;&gt;"",$K36&lt;TODAY(),$M36&lt;&gt;"Remove"),"Temporary access expired",IF($I36="","No approval on record",IF(AND($L36&lt;&gt;"",$L36&lt;TODAY()-90),"Unused 90+ days",IF($G36="Yes","Privileged",""))))))</f>
        <v/>
      </c>
      <c r="Q36" s="13"/>
    </row>
    <row r="37" customFormat="false" ht="15" hidden="false" customHeight="false" outlineLevel="0" collapsed="false">
      <c r="A37" s="12"/>
      <c r="B37" s="12"/>
      <c r="C37" s="13"/>
      <c r="D37" s="13"/>
      <c r="E37" s="12"/>
      <c r="F37" s="12"/>
      <c r="G37" s="12"/>
      <c r="H37" s="10"/>
      <c r="I37" s="12"/>
      <c r="J37" s="13"/>
      <c r="K37" s="10"/>
      <c r="L37" s="10"/>
      <c r="M37" s="12"/>
      <c r="N37" s="10"/>
      <c r="O37" s="12"/>
      <c r="P37" s="11" t="str">
        <f aca="true">IF($B37="","",IF(AND($M37="Remove",$N37=""),"Removal outstanding",IF(AND($K37&lt;&gt;"",$K37&lt;TODAY(),$M37&lt;&gt;"Remove"),"Temporary access expired",IF($I37="","No approval on record",IF(AND($L37&lt;&gt;"",$L37&lt;TODAY()-90),"Unused 90+ days",IF($G37="Yes","Privileged",""))))))</f>
        <v/>
      </c>
      <c r="Q37" s="13"/>
    </row>
    <row r="38" customFormat="false" ht="15" hidden="false" customHeight="false" outlineLevel="0" collapsed="false">
      <c r="A38" s="12"/>
      <c r="B38" s="12"/>
      <c r="C38" s="13"/>
      <c r="D38" s="13"/>
      <c r="E38" s="12"/>
      <c r="F38" s="12"/>
      <c r="G38" s="12"/>
      <c r="H38" s="10"/>
      <c r="I38" s="12"/>
      <c r="J38" s="13"/>
      <c r="K38" s="10"/>
      <c r="L38" s="10"/>
      <c r="M38" s="12"/>
      <c r="N38" s="10"/>
      <c r="O38" s="12"/>
      <c r="P38" s="11" t="str">
        <f aca="true">IF($B38="","",IF(AND($M38="Remove",$N38=""),"Removal outstanding",IF(AND($K38&lt;&gt;"",$K38&lt;TODAY(),$M38&lt;&gt;"Remove"),"Temporary access expired",IF($I38="","No approval on record",IF(AND($L38&lt;&gt;"",$L38&lt;TODAY()-90),"Unused 90+ days",IF($G38="Yes","Privileged",""))))))</f>
        <v/>
      </c>
      <c r="Q38" s="13"/>
    </row>
    <row r="39" customFormat="false" ht="15" hidden="false" customHeight="false" outlineLevel="0" collapsed="false">
      <c r="A39" s="12"/>
      <c r="B39" s="12"/>
      <c r="C39" s="13"/>
      <c r="D39" s="13"/>
      <c r="E39" s="12"/>
      <c r="F39" s="12"/>
      <c r="G39" s="12"/>
      <c r="H39" s="10"/>
      <c r="I39" s="12"/>
      <c r="J39" s="13"/>
      <c r="K39" s="10"/>
      <c r="L39" s="10"/>
      <c r="M39" s="12"/>
      <c r="N39" s="10"/>
      <c r="O39" s="12"/>
      <c r="P39" s="11" t="str">
        <f aca="true">IF($B39="","",IF(AND($M39="Remove",$N39=""),"Removal outstanding",IF(AND($K39&lt;&gt;"",$K39&lt;TODAY(),$M39&lt;&gt;"Remove"),"Temporary access expired",IF($I39="","No approval on record",IF(AND($L39&lt;&gt;"",$L39&lt;TODAY()-90),"Unused 90+ days",IF($G39="Yes","Privileged",""))))))</f>
        <v/>
      </c>
      <c r="Q39" s="13"/>
    </row>
    <row r="40" customFormat="false" ht="15" hidden="false" customHeight="false" outlineLevel="0" collapsed="false">
      <c r="A40" s="12"/>
      <c r="B40" s="12"/>
      <c r="C40" s="13"/>
      <c r="D40" s="13"/>
      <c r="E40" s="12"/>
      <c r="F40" s="12"/>
      <c r="G40" s="12"/>
      <c r="H40" s="10"/>
      <c r="I40" s="12"/>
      <c r="J40" s="13"/>
      <c r="K40" s="10"/>
      <c r="L40" s="10"/>
      <c r="M40" s="12"/>
      <c r="N40" s="10"/>
      <c r="O40" s="12"/>
      <c r="P40" s="11" t="str">
        <f aca="true">IF($B40="","",IF(AND($M40="Remove",$N40=""),"Removal outstanding",IF(AND($K40&lt;&gt;"",$K40&lt;TODAY(),$M40&lt;&gt;"Remove"),"Temporary access expired",IF($I40="","No approval on record",IF(AND($L40&lt;&gt;"",$L40&lt;TODAY()-90),"Unused 90+ days",IF($G40="Yes","Privileged",""))))))</f>
        <v/>
      </c>
      <c r="Q40" s="13"/>
    </row>
    <row r="41" customFormat="false" ht="15" hidden="false" customHeight="false" outlineLevel="0" collapsed="false">
      <c r="A41" s="12"/>
      <c r="B41" s="12"/>
      <c r="C41" s="13"/>
      <c r="D41" s="13"/>
      <c r="E41" s="12"/>
      <c r="F41" s="12"/>
      <c r="G41" s="12"/>
      <c r="H41" s="10"/>
      <c r="I41" s="12"/>
      <c r="J41" s="13"/>
      <c r="K41" s="10"/>
      <c r="L41" s="10"/>
      <c r="M41" s="12"/>
      <c r="N41" s="10"/>
      <c r="O41" s="12"/>
      <c r="P41" s="11" t="str">
        <f aca="true">IF($B41="","",IF(AND($M41="Remove",$N41=""),"Removal outstanding",IF(AND($K41&lt;&gt;"",$K41&lt;TODAY(),$M41&lt;&gt;"Remove"),"Temporary access expired",IF($I41="","No approval on record",IF(AND($L41&lt;&gt;"",$L41&lt;TODAY()-90),"Unused 90+ days",IF($G41="Yes","Privileged",""))))))</f>
        <v/>
      </c>
      <c r="Q41" s="13"/>
    </row>
    <row r="42" customFormat="false" ht="15" hidden="false" customHeight="false" outlineLevel="0" collapsed="false">
      <c r="A42" s="12"/>
      <c r="B42" s="12"/>
      <c r="C42" s="13"/>
      <c r="D42" s="13"/>
      <c r="E42" s="12"/>
      <c r="F42" s="12"/>
      <c r="G42" s="12"/>
      <c r="H42" s="10"/>
      <c r="I42" s="12"/>
      <c r="J42" s="13"/>
      <c r="K42" s="10"/>
      <c r="L42" s="10"/>
      <c r="M42" s="12"/>
      <c r="N42" s="10"/>
      <c r="O42" s="12"/>
      <c r="P42" s="11" t="str">
        <f aca="true">IF($B42="","",IF(AND($M42="Remove",$N42=""),"Removal outstanding",IF(AND($K42&lt;&gt;"",$K42&lt;TODAY(),$M42&lt;&gt;"Remove"),"Temporary access expired",IF($I42="","No approval on record",IF(AND($L42&lt;&gt;"",$L42&lt;TODAY()-90),"Unused 90+ days",IF($G42="Yes","Privileged",""))))))</f>
        <v/>
      </c>
      <c r="Q42" s="13"/>
    </row>
    <row r="43" customFormat="false" ht="15" hidden="false" customHeight="false" outlineLevel="0" collapsed="false">
      <c r="A43" s="12"/>
      <c r="B43" s="12"/>
      <c r="C43" s="13"/>
      <c r="D43" s="13"/>
      <c r="E43" s="12"/>
      <c r="F43" s="12"/>
      <c r="G43" s="12"/>
      <c r="H43" s="10"/>
      <c r="I43" s="12"/>
      <c r="J43" s="13"/>
      <c r="K43" s="10"/>
      <c r="L43" s="10"/>
      <c r="M43" s="12"/>
      <c r="N43" s="10"/>
      <c r="O43" s="12"/>
      <c r="P43" s="11" t="str">
        <f aca="true">IF($B43="","",IF(AND($M43="Remove",$N43=""),"Removal outstanding",IF(AND($K43&lt;&gt;"",$K43&lt;TODAY(),$M43&lt;&gt;"Remove"),"Temporary access expired",IF($I43="","No approval on record",IF(AND($L43&lt;&gt;"",$L43&lt;TODAY()-90),"Unused 90+ days",IF($G43="Yes","Privileged",""))))))</f>
        <v/>
      </c>
      <c r="Q43" s="13"/>
    </row>
    <row r="44" customFormat="false" ht="15" hidden="false" customHeight="false" outlineLevel="0" collapsed="false">
      <c r="A44" s="12"/>
      <c r="B44" s="12"/>
      <c r="C44" s="13"/>
      <c r="D44" s="13"/>
      <c r="E44" s="12"/>
      <c r="F44" s="12"/>
      <c r="G44" s="12"/>
      <c r="H44" s="10"/>
      <c r="I44" s="12"/>
      <c r="J44" s="13"/>
      <c r="K44" s="10"/>
      <c r="L44" s="10"/>
      <c r="M44" s="12"/>
      <c r="N44" s="10"/>
      <c r="O44" s="12"/>
      <c r="P44" s="11" t="str">
        <f aca="true">IF($B44="","",IF(AND($M44="Remove",$N44=""),"Removal outstanding",IF(AND($K44&lt;&gt;"",$K44&lt;TODAY(),$M44&lt;&gt;"Remove"),"Temporary access expired",IF($I44="","No approval on record",IF(AND($L44&lt;&gt;"",$L44&lt;TODAY()-90),"Unused 90+ days",IF($G44="Yes","Privileged",""))))))</f>
        <v/>
      </c>
      <c r="Q44" s="13"/>
    </row>
    <row r="45" customFormat="false" ht="15" hidden="false" customHeight="false" outlineLevel="0" collapsed="false">
      <c r="A45" s="12"/>
      <c r="B45" s="12"/>
      <c r="C45" s="13"/>
      <c r="D45" s="13"/>
      <c r="E45" s="12"/>
      <c r="F45" s="12"/>
      <c r="G45" s="12"/>
      <c r="H45" s="10"/>
      <c r="I45" s="12"/>
      <c r="J45" s="13"/>
      <c r="K45" s="10"/>
      <c r="L45" s="10"/>
      <c r="M45" s="12"/>
      <c r="N45" s="10"/>
      <c r="O45" s="12"/>
      <c r="P45" s="11" t="str">
        <f aca="true">IF($B45="","",IF(AND($M45="Remove",$N45=""),"Removal outstanding",IF(AND($K45&lt;&gt;"",$K45&lt;TODAY(),$M45&lt;&gt;"Remove"),"Temporary access expired",IF($I45="","No approval on record",IF(AND($L45&lt;&gt;"",$L45&lt;TODAY()-90),"Unused 90+ days",IF($G45="Yes","Privileged",""))))))</f>
        <v/>
      </c>
      <c r="Q45" s="13"/>
    </row>
    <row r="46" customFormat="false" ht="15" hidden="false" customHeight="false" outlineLevel="0" collapsed="false">
      <c r="A46" s="12"/>
      <c r="B46" s="12"/>
      <c r="C46" s="13"/>
      <c r="D46" s="13"/>
      <c r="E46" s="12"/>
      <c r="F46" s="12"/>
      <c r="G46" s="12"/>
      <c r="H46" s="10"/>
      <c r="I46" s="12"/>
      <c r="J46" s="13"/>
      <c r="K46" s="10"/>
      <c r="L46" s="10"/>
      <c r="M46" s="12"/>
      <c r="N46" s="10"/>
      <c r="O46" s="12"/>
      <c r="P46" s="11" t="str">
        <f aca="true">IF($B46="","",IF(AND($M46="Remove",$N46=""),"Removal outstanding",IF(AND($K46&lt;&gt;"",$K46&lt;TODAY(),$M46&lt;&gt;"Remove"),"Temporary access expired",IF($I46="","No approval on record",IF(AND($L46&lt;&gt;"",$L46&lt;TODAY()-90),"Unused 90+ days",IF($G46="Yes","Privileged",""))))))</f>
        <v/>
      </c>
      <c r="Q46" s="13"/>
    </row>
    <row r="47" customFormat="false" ht="15" hidden="false" customHeight="false" outlineLevel="0" collapsed="false">
      <c r="A47" s="12"/>
      <c r="B47" s="12"/>
      <c r="C47" s="13"/>
      <c r="D47" s="13"/>
      <c r="E47" s="12"/>
      <c r="F47" s="12"/>
      <c r="G47" s="12"/>
      <c r="H47" s="10"/>
      <c r="I47" s="12"/>
      <c r="J47" s="13"/>
      <c r="K47" s="10"/>
      <c r="L47" s="10"/>
      <c r="M47" s="12"/>
      <c r="N47" s="10"/>
      <c r="O47" s="12"/>
      <c r="P47" s="11" t="str">
        <f aca="true">IF($B47="","",IF(AND($M47="Remove",$N47=""),"Removal outstanding",IF(AND($K47&lt;&gt;"",$K47&lt;TODAY(),$M47&lt;&gt;"Remove"),"Temporary access expired",IF($I47="","No approval on record",IF(AND($L47&lt;&gt;"",$L47&lt;TODAY()-90),"Unused 90+ days",IF($G47="Yes","Privileged",""))))))</f>
        <v/>
      </c>
      <c r="Q47" s="13"/>
    </row>
    <row r="48" customFormat="false" ht="15" hidden="false" customHeight="false" outlineLevel="0" collapsed="false">
      <c r="A48" s="12"/>
      <c r="B48" s="12"/>
      <c r="C48" s="13"/>
      <c r="D48" s="13"/>
      <c r="E48" s="12"/>
      <c r="F48" s="12"/>
      <c r="G48" s="12"/>
      <c r="H48" s="10"/>
      <c r="I48" s="12"/>
      <c r="J48" s="13"/>
      <c r="K48" s="10"/>
      <c r="L48" s="10"/>
      <c r="M48" s="12"/>
      <c r="N48" s="10"/>
      <c r="O48" s="12"/>
      <c r="P48" s="11" t="str">
        <f aca="true">IF($B48="","",IF(AND($M48="Remove",$N48=""),"Removal outstanding",IF(AND($K48&lt;&gt;"",$K48&lt;TODAY(),$M48&lt;&gt;"Remove"),"Temporary access expired",IF($I48="","No approval on record",IF(AND($L48&lt;&gt;"",$L48&lt;TODAY()-90),"Unused 90+ days",IF($G48="Yes","Privileged",""))))))</f>
        <v/>
      </c>
      <c r="Q48" s="13"/>
    </row>
    <row r="49" customFormat="false" ht="15" hidden="false" customHeight="false" outlineLevel="0" collapsed="false">
      <c r="A49" s="12"/>
      <c r="B49" s="12"/>
      <c r="C49" s="13"/>
      <c r="D49" s="13"/>
      <c r="E49" s="12"/>
      <c r="F49" s="12"/>
      <c r="G49" s="12"/>
      <c r="H49" s="10"/>
      <c r="I49" s="12"/>
      <c r="J49" s="13"/>
      <c r="K49" s="10"/>
      <c r="L49" s="10"/>
      <c r="M49" s="12"/>
      <c r="N49" s="10"/>
      <c r="O49" s="12"/>
      <c r="P49" s="11" t="str">
        <f aca="true">IF($B49="","",IF(AND($M49="Remove",$N49=""),"Removal outstanding",IF(AND($K49&lt;&gt;"",$K49&lt;TODAY(),$M49&lt;&gt;"Remove"),"Temporary access expired",IF($I49="","No approval on record",IF(AND($L49&lt;&gt;"",$L49&lt;TODAY()-90),"Unused 90+ days",IF($G49="Yes","Privileged",""))))))</f>
        <v/>
      </c>
      <c r="Q49" s="13"/>
    </row>
    <row r="50" customFormat="false" ht="15" hidden="false" customHeight="false" outlineLevel="0" collapsed="false">
      <c r="A50" s="12"/>
      <c r="B50" s="12"/>
      <c r="C50" s="13"/>
      <c r="D50" s="13"/>
      <c r="E50" s="12"/>
      <c r="F50" s="12"/>
      <c r="G50" s="12"/>
      <c r="H50" s="10"/>
      <c r="I50" s="12"/>
      <c r="J50" s="13"/>
      <c r="K50" s="10"/>
      <c r="L50" s="10"/>
      <c r="M50" s="12"/>
      <c r="N50" s="10"/>
      <c r="O50" s="12"/>
      <c r="P50" s="11" t="str">
        <f aca="true">IF($B50="","",IF(AND($M50="Remove",$N50=""),"Removal outstanding",IF(AND($K50&lt;&gt;"",$K50&lt;TODAY(),$M50&lt;&gt;"Remove"),"Temporary access expired",IF($I50="","No approval on record",IF(AND($L50&lt;&gt;"",$L50&lt;TODAY()-90),"Unused 90+ days",IF($G50="Yes","Privileged",""))))))</f>
        <v/>
      </c>
      <c r="Q50" s="13"/>
    </row>
    <row r="51" customFormat="false" ht="15" hidden="false" customHeight="false" outlineLevel="0" collapsed="false">
      <c r="A51" s="12"/>
      <c r="B51" s="12"/>
      <c r="C51" s="13"/>
      <c r="D51" s="13"/>
      <c r="E51" s="12"/>
      <c r="F51" s="12"/>
      <c r="G51" s="12"/>
      <c r="H51" s="10"/>
      <c r="I51" s="12"/>
      <c r="J51" s="13"/>
      <c r="K51" s="10"/>
      <c r="L51" s="10"/>
      <c r="M51" s="12"/>
      <c r="N51" s="10"/>
      <c r="O51" s="12"/>
      <c r="P51" s="11" t="str">
        <f aca="true">IF($B51="","",IF(AND($M51="Remove",$N51=""),"Removal outstanding",IF(AND($K51&lt;&gt;"",$K51&lt;TODAY(),$M51&lt;&gt;"Remove"),"Temporary access expired",IF($I51="","No approval on record",IF(AND($L51&lt;&gt;"",$L51&lt;TODAY()-90),"Unused 90+ days",IF($G51="Yes","Privileged",""))))))</f>
        <v/>
      </c>
      <c r="Q51" s="13"/>
    </row>
    <row r="52" customFormat="false" ht="15" hidden="false" customHeight="false" outlineLevel="0" collapsed="false">
      <c r="A52" s="12"/>
      <c r="B52" s="12"/>
      <c r="C52" s="13"/>
      <c r="D52" s="13"/>
      <c r="E52" s="12"/>
      <c r="F52" s="12"/>
      <c r="G52" s="12"/>
      <c r="H52" s="10"/>
      <c r="I52" s="12"/>
      <c r="J52" s="13"/>
      <c r="K52" s="10"/>
      <c r="L52" s="10"/>
      <c r="M52" s="12"/>
      <c r="N52" s="10"/>
      <c r="O52" s="12"/>
      <c r="P52" s="11" t="str">
        <f aca="true">IF($B52="","",IF(AND($M52="Remove",$N52=""),"Removal outstanding",IF(AND($K52&lt;&gt;"",$K52&lt;TODAY(),$M52&lt;&gt;"Remove"),"Temporary access expired",IF($I52="","No approval on record",IF(AND($L52&lt;&gt;"",$L52&lt;TODAY()-90),"Unused 90+ days",IF($G52="Yes","Privileged",""))))))</f>
        <v/>
      </c>
      <c r="Q52" s="13"/>
    </row>
    <row r="53" customFormat="false" ht="15" hidden="false" customHeight="false" outlineLevel="0" collapsed="false">
      <c r="A53" s="12"/>
      <c r="B53" s="12"/>
      <c r="C53" s="13"/>
      <c r="D53" s="13"/>
      <c r="E53" s="12"/>
      <c r="F53" s="12"/>
      <c r="G53" s="12"/>
      <c r="H53" s="10"/>
      <c r="I53" s="12"/>
      <c r="J53" s="13"/>
      <c r="K53" s="10"/>
      <c r="L53" s="10"/>
      <c r="M53" s="12"/>
      <c r="N53" s="10"/>
      <c r="O53" s="12"/>
      <c r="P53" s="11" t="str">
        <f aca="true">IF($B53="","",IF(AND($M53="Remove",$N53=""),"Removal outstanding",IF(AND($K53&lt;&gt;"",$K53&lt;TODAY(),$M53&lt;&gt;"Remove"),"Temporary access expired",IF($I53="","No approval on record",IF(AND($L53&lt;&gt;"",$L53&lt;TODAY()-90),"Unused 90+ days",IF($G53="Yes","Privileged",""))))))</f>
        <v/>
      </c>
      <c r="Q53" s="13"/>
    </row>
    <row r="54" customFormat="false" ht="15" hidden="false" customHeight="false" outlineLevel="0" collapsed="false">
      <c r="A54" s="12"/>
      <c r="B54" s="12"/>
      <c r="C54" s="13"/>
      <c r="D54" s="13"/>
      <c r="E54" s="12"/>
      <c r="F54" s="12"/>
      <c r="G54" s="12"/>
      <c r="H54" s="10"/>
      <c r="I54" s="12"/>
      <c r="J54" s="13"/>
      <c r="K54" s="10"/>
      <c r="L54" s="10"/>
      <c r="M54" s="12"/>
      <c r="N54" s="10"/>
      <c r="O54" s="12"/>
      <c r="P54" s="11" t="str">
        <f aca="true">IF($B54="","",IF(AND($M54="Remove",$N54=""),"Removal outstanding",IF(AND($K54&lt;&gt;"",$K54&lt;TODAY(),$M54&lt;&gt;"Remove"),"Temporary access expired",IF($I54="","No approval on record",IF(AND($L54&lt;&gt;"",$L54&lt;TODAY()-90),"Unused 90+ days",IF($G54="Yes","Privileged",""))))))</f>
        <v/>
      </c>
      <c r="Q54" s="13"/>
    </row>
    <row r="55" customFormat="false" ht="15" hidden="false" customHeight="false" outlineLevel="0" collapsed="false">
      <c r="A55" s="12"/>
      <c r="B55" s="12"/>
      <c r="C55" s="13"/>
      <c r="D55" s="13"/>
      <c r="E55" s="12"/>
      <c r="F55" s="12"/>
      <c r="G55" s="12"/>
      <c r="H55" s="10"/>
      <c r="I55" s="12"/>
      <c r="J55" s="13"/>
      <c r="K55" s="10"/>
      <c r="L55" s="10"/>
      <c r="M55" s="12"/>
      <c r="N55" s="10"/>
      <c r="O55" s="12"/>
      <c r="P55" s="11" t="str">
        <f aca="true">IF($B55="","",IF(AND($M55="Remove",$N55=""),"Removal outstanding",IF(AND($K55&lt;&gt;"",$K55&lt;TODAY(),$M55&lt;&gt;"Remove"),"Temporary access expired",IF($I55="","No approval on record",IF(AND($L55&lt;&gt;"",$L55&lt;TODAY()-90),"Unused 90+ days",IF($G55="Yes","Privileged",""))))))</f>
        <v/>
      </c>
      <c r="Q55" s="13"/>
    </row>
    <row r="56" customFormat="false" ht="15" hidden="false" customHeight="false" outlineLevel="0" collapsed="false">
      <c r="A56" s="12"/>
      <c r="B56" s="12"/>
      <c r="C56" s="13"/>
      <c r="D56" s="13"/>
      <c r="E56" s="12"/>
      <c r="F56" s="12"/>
      <c r="G56" s="12"/>
      <c r="H56" s="10"/>
      <c r="I56" s="12"/>
      <c r="J56" s="13"/>
      <c r="K56" s="10"/>
      <c r="L56" s="10"/>
      <c r="M56" s="12"/>
      <c r="N56" s="10"/>
      <c r="O56" s="12"/>
      <c r="P56" s="11" t="str">
        <f aca="true">IF($B56="","",IF(AND($M56="Remove",$N56=""),"Removal outstanding",IF(AND($K56&lt;&gt;"",$K56&lt;TODAY(),$M56&lt;&gt;"Remove"),"Temporary access expired",IF($I56="","No approval on record",IF(AND($L56&lt;&gt;"",$L56&lt;TODAY()-90),"Unused 90+ days",IF($G56="Yes","Privileged",""))))))</f>
        <v/>
      </c>
      <c r="Q56" s="13"/>
    </row>
    <row r="57" customFormat="false" ht="15" hidden="false" customHeight="false" outlineLevel="0" collapsed="false">
      <c r="A57" s="12"/>
      <c r="B57" s="12"/>
      <c r="C57" s="13"/>
      <c r="D57" s="13"/>
      <c r="E57" s="12"/>
      <c r="F57" s="12"/>
      <c r="G57" s="12"/>
      <c r="H57" s="10"/>
      <c r="I57" s="12"/>
      <c r="J57" s="13"/>
      <c r="K57" s="10"/>
      <c r="L57" s="10"/>
      <c r="M57" s="12"/>
      <c r="N57" s="10"/>
      <c r="O57" s="12"/>
      <c r="P57" s="11" t="str">
        <f aca="true">IF($B57="","",IF(AND($M57="Remove",$N57=""),"Removal outstanding",IF(AND($K57&lt;&gt;"",$K57&lt;TODAY(),$M57&lt;&gt;"Remove"),"Temporary access expired",IF($I57="","No approval on record",IF(AND($L57&lt;&gt;"",$L57&lt;TODAY()-90),"Unused 90+ days",IF($G57="Yes","Privileged",""))))))</f>
        <v/>
      </c>
      <c r="Q57" s="13"/>
    </row>
    <row r="58" customFormat="false" ht="15" hidden="false" customHeight="false" outlineLevel="0" collapsed="false">
      <c r="A58" s="12"/>
      <c r="B58" s="12"/>
      <c r="C58" s="13"/>
      <c r="D58" s="13"/>
      <c r="E58" s="12"/>
      <c r="F58" s="12"/>
      <c r="G58" s="12"/>
      <c r="H58" s="10"/>
      <c r="I58" s="12"/>
      <c r="J58" s="13"/>
      <c r="K58" s="10"/>
      <c r="L58" s="10"/>
      <c r="M58" s="12"/>
      <c r="N58" s="10"/>
      <c r="O58" s="12"/>
      <c r="P58" s="11" t="str">
        <f aca="true">IF($B58="","",IF(AND($M58="Remove",$N58=""),"Removal outstanding",IF(AND($K58&lt;&gt;"",$K58&lt;TODAY(),$M58&lt;&gt;"Remove"),"Temporary access expired",IF($I58="","No approval on record",IF(AND($L58&lt;&gt;"",$L58&lt;TODAY()-90),"Unused 90+ days",IF($G58="Yes","Privileged",""))))))</f>
        <v/>
      </c>
      <c r="Q58" s="13"/>
    </row>
    <row r="59" customFormat="false" ht="15" hidden="false" customHeight="false" outlineLevel="0" collapsed="false">
      <c r="A59" s="12"/>
      <c r="B59" s="12"/>
      <c r="C59" s="13"/>
      <c r="D59" s="13"/>
      <c r="E59" s="12"/>
      <c r="F59" s="12"/>
      <c r="G59" s="12"/>
      <c r="H59" s="10"/>
      <c r="I59" s="12"/>
      <c r="J59" s="13"/>
      <c r="K59" s="10"/>
      <c r="L59" s="10"/>
      <c r="M59" s="12"/>
      <c r="N59" s="10"/>
      <c r="O59" s="12"/>
      <c r="P59" s="11" t="str">
        <f aca="true">IF($B59="","",IF(AND($M59="Remove",$N59=""),"Removal outstanding",IF(AND($K59&lt;&gt;"",$K59&lt;TODAY(),$M59&lt;&gt;"Remove"),"Temporary access expired",IF($I59="","No approval on record",IF(AND($L59&lt;&gt;"",$L59&lt;TODAY()-90),"Unused 90+ days",IF($G59="Yes","Privileged",""))))))</f>
        <v/>
      </c>
      <c r="Q59" s="13"/>
    </row>
    <row r="60" customFormat="false" ht="15" hidden="false" customHeight="false" outlineLevel="0" collapsed="false">
      <c r="A60" s="12"/>
      <c r="B60" s="12"/>
      <c r="C60" s="13"/>
      <c r="D60" s="13"/>
      <c r="E60" s="12"/>
      <c r="F60" s="12"/>
      <c r="G60" s="12"/>
      <c r="H60" s="10"/>
      <c r="I60" s="12"/>
      <c r="J60" s="13"/>
      <c r="K60" s="10"/>
      <c r="L60" s="10"/>
      <c r="M60" s="12"/>
      <c r="N60" s="10"/>
      <c r="O60" s="12"/>
      <c r="P60" s="11" t="str">
        <f aca="true">IF($B60="","",IF(AND($M60="Remove",$N60=""),"Removal outstanding",IF(AND($K60&lt;&gt;"",$K60&lt;TODAY(),$M60&lt;&gt;"Remove"),"Temporary access expired",IF($I60="","No approval on record",IF(AND($L60&lt;&gt;"",$L60&lt;TODAY()-90),"Unused 90+ days",IF($G60="Yes","Privileged",""))))))</f>
        <v/>
      </c>
      <c r="Q60" s="13"/>
    </row>
    <row r="61" customFormat="false" ht="15" hidden="false" customHeight="false" outlineLevel="0" collapsed="false">
      <c r="A61" s="12"/>
      <c r="B61" s="12"/>
      <c r="C61" s="13"/>
      <c r="D61" s="13"/>
      <c r="E61" s="12"/>
      <c r="F61" s="12"/>
      <c r="G61" s="12"/>
      <c r="H61" s="10"/>
      <c r="I61" s="12"/>
      <c r="J61" s="13"/>
      <c r="K61" s="10"/>
      <c r="L61" s="10"/>
      <c r="M61" s="12"/>
      <c r="N61" s="10"/>
      <c r="O61" s="12"/>
      <c r="P61" s="11" t="str">
        <f aca="true">IF($B61="","",IF(AND($M61="Remove",$N61=""),"Removal outstanding",IF(AND($K61&lt;&gt;"",$K61&lt;TODAY(),$M61&lt;&gt;"Remove"),"Temporary access expired",IF($I61="","No approval on record",IF(AND($L61&lt;&gt;"",$L61&lt;TODAY()-90),"Unused 90+ days",IF($G61="Yes","Privileged",""))))))</f>
        <v/>
      </c>
      <c r="Q61" s="13"/>
    </row>
    <row r="62" customFormat="false" ht="15" hidden="false" customHeight="false" outlineLevel="0" collapsed="false">
      <c r="A62" s="12"/>
      <c r="B62" s="12"/>
      <c r="C62" s="13"/>
      <c r="D62" s="13"/>
      <c r="E62" s="12"/>
      <c r="F62" s="12"/>
      <c r="G62" s="12"/>
      <c r="H62" s="10"/>
      <c r="I62" s="12"/>
      <c r="J62" s="13"/>
      <c r="K62" s="10"/>
      <c r="L62" s="10"/>
      <c r="M62" s="12"/>
      <c r="N62" s="10"/>
      <c r="O62" s="12"/>
      <c r="P62" s="11" t="str">
        <f aca="true">IF($B62="","",IF(AND($M62="Remove",$N62=""),"Removal outstanding",IF(AND($K62&lt;&gt;"",$K62&lt;TODAY(),$M62&lt;&gt;"Remove"),"Temporary access expired",IF($I62="","No approval on record",IF(AND($L62&lt;&gt;"",$L62&lt;TODAY()-90),"Unused 90+ days",IF($G62="Yes","Privileged",""))))))</f>
        <v/>
      </c>
      <c r="Q62" s="13"/>
    </row>
    <row r="63" customFormat="false" ht="15" hidden="false" customHeight="false" outlineLevel="0" collapsed="false">
      <c r="A63" s="12"/>
      <c r="B63" s="12"/>
      <c r="C63" s="13"/>
      <c r="D63" s="13"/>
      <c r="E63" s="12"/>
      <c r="F63" s="12"/>
      <c r="G63" s="12"/>
      <c r="H63" s="10"/>
      <c r="I63" s="12"/>
      <c r="J63" s="13"/>
      <c r="K63" s="10"/>
      <c r="L63" s="10"/>
      <c r="M63" s="12"/>
      <c r="N63" s="10"/>
      <c r="O63" s="12"/>
      <c r="P63" s="11" t="str">
        <f aca="true">IF($B63="","",IF(AND($M63="Remove",$N63=""),"Removal outstanding",IF(AND($K63&lt;&gt;"",$K63&lt;TODAY(),$M63&lt;&gt;"Remove"),"Temporary access expired",IF($I63="","No approval on record",IF(AND($L63&lt;&gt;"",$L63&lt;TODAY()-90),"Unused 90+ days",IF($G63="Yes","Privileged",""))))))</f>
        <v/>
      </c>
      <c r="Q63" s="13"/>
    </row>
    <row r="64" customFormat="false" ht="15" hidden="false" customHeight="false" outlineLevel="0" collapsed="false">
      <c r="A64" s="12"/>
      <c r="B64" s="12"/>
      <c r="C64" s="13"/>
      <c r="D64" s="13"/>
      <c r="E64" s="12"/>
      <c r="F64" s="12"/>
      <c r="G64" s="12"/>
      <c r="H64" s="10"/>
      <c r="I64" s="12"/>
      <c r="J64" s="13"/>
      <c r="K64" s="10"/>
      <c r="L64" s="10"/>
      <c r="M64" s="12"/>
      <c r="N64" s="10"/>
      <c r="O64" s="12"/>
      <c r="P64" s="11" t="str">
        <f aca="true">IF($B64="","",IF(AND($M64="Remove",$N64=""),"Removal outstanding",IF(AND($K64&lt;&gt;"",$K64&lt;TODAY(),$M64&lt;&gt;"Remove"),"Temporary access expired",IF($I64="","No approval on record",IF(AND($L64&lt;&gt;"",$L64&lt;TODAY()-90),"Unused 90+ days",IF($G64="Yes","Privileged",""))))))</f>
        <v/>
      </c>
      <c r="Q64" s="13"/>
    </row>
    <row r="65" customFormat="false" ht="15" hidden="false" customHeight="false" outlineLevel="0" collapsed="false">
      <c r="A65" s="12"/>
      <c r="B65" s="12"/>
      <c r="C65" s="13"/>
      <c r="D65" s="13"/>
      <c r="E65" s="12"/>
      <c r="F65" s="12"/>
      <c r="G65" s="12"/>
      <c r="H65" s="10"/>
      <c r="I65" s="12"/>
      <c r="J65" s="13"/>
      <c r="K65" s="10"/>
      <c r="L65" s="10"/>
      <c r="M65" s="12"/>
      <c r="N65" s="10"/>
      <c r="O65" s="12"/>
      <c r="P65" s="11" t="str">
        <f aca="true">IF($B65="","",IF(AND($M65="Remove",$N65=""),"Removal outstanding",IF(AND($K65&lt;&gt;"",$K65&lt;TODAY(),$M65&lt;&gt;"Remove"),"Temporary access expired",IF($I65="","No approval on record",IF(AND($L65&lt;&gt;"",$L65&lt;TODAY()-90),"Unused 90+ days",IF($G65="Yes","Privileged",""))))))</f>
        <v/>
      </c>
      <c r="Q65" s="13"/>
    </row>
    <row r="66" customFormat="false" ht="15" hidden="false" customHeight="false" outlineLevel="0" collapsed="false">
      <c r="A66" s="12"/>
      <c r="B66" s="12"/>
      <c r="C66" s="13"/>
      <c r="D66" s="13"/>
      <c r="E66" s="12"/>
      <c r="F66" s="12"/>
      <c r="G66" s="12"/>
      <c r="H66" s="10"/>
      <c r="I66" s="12"/>
      <c r="J66" s="13"/>
      <c r="K66" s="10"/>
      <c r="L66" s="10"/>
      <c r="M66" s="12"/>
      <c r="N66" s="10"/>
      <c r="O66" s="12"/>
      <c r="P66" s="11" t="str">
        <f aca="true">IF($B66="","",IF(AND($M66="Remove",$N66=""),"Removal outstanding",IF(AND($K66&lt;&gt;"",$K66&lt;TODAY(),$M66&lt;&gt;"Remove"),"Temporary access expired",IF($I66="","No approval on record",IF(AND($L66&lt;&gt;"",$L66&lt;TODAY()-90),"Unused 90+ days",IF($G66="Yes","Privileged",""))))))</f>
        <v/>
      </c>
      <c r="Q66" s="13"/>
    </row>
    <row r="67" customFormat="false" ht="15" hidden="false" customHeight="false" outlineLevel="0" collapsed="false">
      <c r="A67" s="12"/>
      <c r="B67" s="12"/>
      <c r="C67" s="13"/>
      <c r="D67" s="13"/>
      <c r="E67" s="12"/>
      <c r="F67" s="12"/>
      <c r="G67" s="12"/>
      <c r="H67" s="10"/>
      <c r="I67" s="12"/>
      <c r="J67" s="13"/>
      <c r="K67" s="10"/>
      <c r="L67" s="10"/>
      <c r="M67" s="12"/>
      <c r="N67" s="10"/>
      <c r="O67" s="12"/>
      <c r="P67" s="11" t="str">
        <f aca="true">IF($B67="","",IF(AND($M67="Remove",$N67=""),"Removal outstanding",IF(AND($K67&lt;&gt;"",$K67&lt;TODAY(),$M67&lt;&gt;"Remove"),"Temporary access expired",IF($I67="","No approval on record",IF(AND($L67&lt;&gt;"",$L67&lt;TODAY()-90),"Unused 90+ days",IF($G67="Yes","Privileged",""))))))</f>
        <v/>
      </c>
      <c r="Q67" s="13"/>
    </row>
    <row r="68" customFormat="false" ht="15" hidden="false" customHeight="false" outlineLevel="0" collapsed="false">
      <c r="A68" s="12"/>
      <c r="B68" s="12"/>
      <c r="C68" s="13"/>
      <c r="D68" s="13"/>
      <c r="E68" s="12"/>
      <c r="F68" s="12"/>
      <c r="G68" s="12"/>
      <c r="H68" s="10"/>
      <c r="I68" s="12"/>
      <c r="J68" s="13"/>
      <c r="K68" s="10"/>
      <c r="L68" s="10"/>
      <c r="M68" s="12"/>
      <c r="N68" s="10"/>
      <c r="O68" s="12"/>
      <c r="P68" s="11" t="str">
        <f aca="true">IF($B68="","",IF(AND($M68="Remove",$N68=""),"Removal outstanding",IF(AND($K68&lt;&gt;"",$K68&lt;TODAY(),$M68&lt;&gt;"Remove"),"Temporary access expired",IF($I68="","No approval on record",IF(AND($L68&lt;&gt;"",$L68&lt;TODAY()-90),"Unused 90+ days",IF($G68="Yes","Privileged",""))))))</f>
        <v/>
      </c>
      <c r="Q68" s="13"/>
    </row>
    <row r="69" customFormat="false" ht="15" hidden="false" customHeight="false" outlineLevel="0" collapsed="false">
      <c r="A69" s="12"/>
      <c r="B69" s="12"/>
      <c r="C69" s="13"/>
      <c r="D69" s="13"/>
      <c r="E69" s="12"/>
      <c r="F69" s="12"/>
      <c r="G69" s="12"/>
      <c r="H69" s="10"/>
      <c r="I69" s="12"/>
      <c r="J69" s="13"/>
      <c r="K69" s="10"/>
      <c r="L69" s="10"/>
      <c r="M69" s="12"/>
      <c r="N69" s="10"/>
      <c r="O69" s="12"/>
      <c r="P69" s="11" t="str">
        <f aca="true">IF($B69="","",IF(AND($M69="Remove",$N69=""),"Removal outstanding",IF(AND($K69&lt;&gt;"",$K69&lt;TODAY(),$M69&lt;&gt;"Remove"),"Temporary access expired",IF($I69="","No approval on record",IF(AND($L69&lt;&gt;"",$L69&lt;TODAY()-90),"Unused 90+ days",IF($G69="Yes","Privileged",""))))))</f>
        <v/>
      </c>
      <c r="Q69" s="13"/>
    </row>
    <row r="70" customFormat="false" ht="15" hidden="false" customHeight="false" outlineLevel="0" collapsed="false">
      <c r="A70" s="12"/>
      <c r="B70" s="12"/>
      <c r="C70" s="13"/>
      <c r="D70" s="13"/>
      <c r="E70" s="12"/>
      <c r="F70" s="12"/>
      <c r="G70" s="12"/>
      <c r="H70" s="10"/>
      <c r="I70" s="12"/>
      <c r="J70" s="13"/>
      <c r="K70" s="10"/>
      <c r="L70" s="10"/>
      <c r="M70" s="12"/>
      <c r="N70" s="10"/>
      <c r="O70" s="12"/>
      <c r="P70" s="11" t="str">
        <f aca="true">IF($B70="","",IF(AND($M70="Remove",$N70=""),"Removal outstanding",IF(AND($K70&lt;&gt;"",$K70&lt;TODAY(),$M70&lt;&gt;"Remove"),"Temporary access expired",IF($I70="","No approval on record",IF(AND($L70&lt;&gt;"",$L70&lt;TODAY()-90),"Unused 90+ days",IF($G70="Yes","Privileged",""))))))</f>
        <v/>
      </c>
      <c r="Q70" s="13"/>
    </row>
    <row r="71" customFormat="false" ht="15" hidden="false" customHeight="false" outlineLevel="0" collapsed="false">
      <c r="A71" s="12"/>
      <c r="B71" s="12"/>
      <c r="C71" s="13"/>
      <c r="D71" s="13"/>
      <c r="E71" s="12"/>
      <c r="F71" s="12"/>
      <c r="G71" s="12"/>
      <c r="H71" s="10"/>
      <c r="I71" s="12"/>
      <c r="J71" s="13"/>
      <c r="K71" s="10"/>
      <c r="L71" s="10"/>
      <c r="M71" s="12"/>
      <c r="N71" s="10"/>
      <c r="O71" s="12"/>
      <c r="P71" s="11" t="str">
        <f aca="true">IF($B71="","",IF(AND($M71="Remove",$N71=""),"Removal outstanding",IF(AND($K71&lt;&gt;"",$K71&lt;TODAY(),$M71&lt;&gt;"Remove"),"Temporary access expired",IF($I71="","No approval on record",IF(AND($L71&lt;&gt;"",$L71&lt;TODAY()-90),"Unused 90+ days",IF($G71="Yes","Privileged",""))))))</f>
        <v/>
      </c>
      <c r="Q71" s="13"/>
    </row>
    <row r="72" customFormat="false" ht="15" hidden="false" customHeight="false" outlineLevel="0" collapsed="false">
      <c r="A72" s="12"/>
      <c r="B72" s="12"/>
      <c r="C72" s="13"/>
      <c r="D72" s="13"/>
      <c r="E72" s="12"/>
      <c r="F72" s="12"/>
      <c r="G72" s="12"/>
      <c r="H72" s="10"/>
      <c r="I72" s="12"/>
      <c r="J72" s="13"/>
      <c r="K72" s="10"/>
      <c r="L72" s="10"/>
      <c r="M72" s="12"/>
      <c r="N72" s="10"/>
      <c r="O72" s="12"/>
      <c r="P72" s="11" t="str">
        <f aca="true">IF($B72="","",IF(AND($M72="Remove",$N72=""),"Removal outstanding",IF(AND($K72&lt;&gt;"",$K72&lt;TODAY(),$M72&lt;&gt;"Remove"),"Temporary access expired",IF($I72="","No approval on record",IF(AND($L72&lt;&gt;"",$L72&lt;TODAY()-90),"Unused 90+ days",IF($G72="Yes","Privileged",""))))))</f>
        <v/>
      </c>
      <c r="Q72" s="13"/>
    </row>
    <row r="73" customFormat="false" ht="15" hidden="false" customHeight="false" outlineLevel="0" collapsed="false">
      <c r="A73" s="12"/>
      <c r="B73" s="12"/>
      <c r="C73" s="13"/>
      <c r="D73" s="13"/>
      <c r="E73" s="12"/>
      <c r="F73" s="12"/>
      <c r="G73" s="12"/>
      <c r="H73" s="10"/>
      <c r="I73" s="12"/>
      <c r="J73" s="13"/>
      <c r="K73" s="10"/>
      <c r="L73" s="10"/>
      <c r="M73" s="12"/>
      <c r="N73" s="10"/>
      <c r="O73" s="12"/>
      <c r="P73" s="11" t="str">
        <f aca="true">IF($B73="","",IF(AND($M73="Remove",$N73=""),"Removal outstanding",IF(AND($K73&lt;&gt;"",$K73&lt;TODAY(),$M73&lt;&gt;"Remove"),"Temporary access expired",IF($I73="","No approval on record",IF(AND($L73&lt;&gt;"",$L73&lt;TODAY()-90),"Unused 90+ days",IF($G73="Yes","Privileged",""))))))</f>
        <v/>
      </c>
      <c r="Q73" s="13"/>
    </row>
    <row r="74" customFormat="false" ht="15" hidden="false" customHeight="false" outlineLevel="0" collapsed="false">
      <c r="A74" s="12"/>
      <c r="B74" s="12"/>
      <c r="C74" s="13"/>
      <c r="D74" s="13"/>
      <c r="E74" s="12"/>
      <c r="F74" s="12"/>
      <c r="G74" s="12"/>
      <c r="H74" s="10"/>
      <c r="I74" s="12"/>
      <c r="J74" s="13"/>
      <c r="K74" s="10"/>
      <c r="L74" s="10"/>
      <c r="M74" s="12"/>
      <c r="N74" s="10"/>
      <c r="O74" s="12"/>
      <c r="P74" s="11" t="str">
        <f aca="true">IF($B74="","",IF(AND($M74="Remove",$N74=""),"Removal outstanding",IF(AND($K74&lt;&gt;"",$K74&lt;TODAY(),$M74&lt;&gt;"Remove"),"Temporary access expired",IF($I74="","No approval on record",IF(AND($L74&lt;&gt;"",$L74&lt;TODAY()-90),"Unused 90+ days",IF($G74="Yes","Privileged",""))))))</f>
        <v/>
      </c>
      <c r="Q74" s="13"/>
    </row>
    <row r="75" customFormat="false" ht="15" hidden="false" customHeight="false" outlineLevel="0" collapsed="false">
      <c r="A75" s="12"/>
      <c r="B75" s="12"/>
      <c r="C75" s="13"/>
      <c r="D75" s="13"/>
      <c r="E75" s="12"/>
      <c r="F75" s="12"/>
      <c r="G75" s="12"/>
      <c r="H75" s="10"/>
      <c r="I75" s="12"/>
      <c r="J75" s="13"/>
      <c r="K75" s="10"/>
      <c r="L75" s="10"/>
      <c r="M75" s="12"/>
      <c r="N75" s="10"/>
      <c r="O75" s="12"/>
      <c r="P75" s="11" t="str">
        <f aca="true">IF($B75="","",IF(AND($M75="Remove",$N75=""),"Removal outstanding",IF(AND($K75&lt;&gt;"",$K75&lt;TODAY(),$M75&lt;&gt;"Remove"),"Temporary access expired",IF($I75="","No approval on record",IF(AND($L75&lt;&gt;"",$L75&lt;TODAY()-90),"Unused 90+ days",IF($G75="Yes","Privileged",""))))))</f>
        <v/>
      </c>
      <c r="Q75" s="13"/>
    </row>
    <row r="76" customFormat="false" ht="15" hidden="false" customHeight="false" outlineLevel="0" collapsed="false">
      <c r="A76" s="12"/>
      <c r="B76" s="12"/>
      <c r="C76" s="13"/>
      <c r="D76" s="13"/>
      <c r="E76" s="12"/>
      <c r="F76" s="12"/>
      <c r="G76" s="12"/>
      <c r="H76" s="10"/>
      <c r="I76" s="12"/>
      <c r="J76" s="13"/>
      <c r="K76" s="10"/>
      <c r="L76" s="10"/>
      <c r="M76" s="12"/>
      <c r="N76" s="10"/>
      <c r="O76" s="12"/>
      <c r="P76" s="11" t="str">
        <f aca="true">IF($B76="","",IF(AND($M76="Remove",$N76=""),"Removal outstanding",IF(AND($K76&lt;&gt;"",$K76&lt;TODAY(),$M76&lt;&gt;"Remove"),"Temporary access expired",IF($I76="","No approval on record",IF(AND($L76&lt;&gt;"",$L76&lt;TODAY()-90),"Unused 90+ days",IF($G76="Yes","Privileged",""))))))</f>
        <v/>
      </c>
      <c r="Q76" s="13"/>
    </row>
    <row r="77" customFormat="false" ht="15" hidden="false" customHeight="false" outlineLevel="0" collapsed="false">
      <c r="A77" s="12"/>
      <c r="B77" s="12"/>
      <c r="C77" s="13"/>
      <c r="D77" s="13"/>
      <c r="E77" s="12"/>
      <c r="F77" s="12"/>
      <c r="G77" s="12"/>
      <c r="H77" s="10"/>
      <c r="I77" s="12"/>
      <c r="J77" s="13"/>
      <c r="K77" s="10"/>
      <c r="L77" s="10"/>
      <c r="M77" s="12"/>
      <c r="N77" s="10"/>
      <c r="O77" s="12"/>
      <c r="P77" s="11" t="str">
        <f aca="true">IF($B77="","",IF(AND($M77="Remove",$N77=""),"Removal outstanding",IF(AND($K77&lt;&gt;"",$K77&lt;TODAY(),$M77&lt;&gt;"Remove"),"Temporary access expired",IF($I77="","No approval on record",IF(AND($L77&lt;&gt;"",$L77&lt;TODAY()-90),"Unused 90+ days",IF($G77="Yes","Privileged",""))))))</f>
        <v/>
      </c>
      <c r="Q77" s="13"/>
    </row>
    <row r="78" customFormat="false" ht="15" hidden="false" customHeight="false" outlineLevel="0" collapsed="false">
      <c r="A78" s="12"/>
      <c r="B78" s="12"/>
      <c r="C78" s="13"/>
      <c r="D78" s="13"/>
      <c r="E78" s="12"/>
      <c r="F78" s="12"/>
      <c r="G78" s="12"/>
      <c r="H78" s="10"/>
      <c r="I78" s="12"/>
      <c r="J78" s="13"/>
      <c r="K78" s="10"/>
      <c r="L78" s="10"/>
      <c r="M78" s="12"/>
      <c r="N78" s="10"/>
      <c r="O78" s="12"/>
      <c r="P78" s="11" t="str">
        <f aca="true">IF($B78="","",IF(AND($M78="Remove",$N78=""),"Removal outstanding",IF(AND($K78&lt;&gt;"",$K78&lt;TODAY(),$M78&lt;&gt;"Remove"),"Temporary access expired",IF($I78="","No approval on record",IF(AND($L78&lt;&gt;"",$L78&lt;TODAY()-90),"Unused 90+ days",IF($G78="Yes","Privileged",""))))))</f>
        <v/>
      </c>
      <c r="Q78" s="13"/>
    </row>
    <row r="79" customFormat="false" ht="15" hidden="false" customHeight="false" outlineLevel="0" collapsed="false">
      <c r="A79" s="12"/>
      <c r="B79" s="12"/>
      <c r="C79" s="13"/>
      <c r="D79" s="13"/>
      <c r="E79" s="12"/>
      <c r="F79" s="12"/>
      <c r="G79" s="12"/>
      <c r="H79" s="10"/>
      <c r="I79" s="12"/>
      <c r="J79" s="13"/>
      <c r="K79" s="10"/>
      <c r="L79" s="10"/>
      <c r="M79" s="12"/>
      <c r="N79" s="10"/>
      <c r="O79" s="12"/>
      <c r="P79" s="11" t="str">
        <f aca="true">IF($B79="","",IF(AND($M79="Remove",$N79=""),"Removal outstanding",IF(AND($K79&lt;&gt;"",$K79&lt;TODAY(),$M79&lt;&gt;"Remove"),"Temporary access expired",IF($I79="","No approval on record",IF(AND($L79&lt;&gt;"",$L79&lt;TODAY()-90),"Unused 90+ days",IF($G79="Yes","Privileged",""))))))</f>
        <v/>
      </c>
      <c r="Q79" s="13"/>
    </row>
    <row r="80" customFormat="false" ht="15" hidden="false" customHeight="false" outlineLevel="0" collapsed="false">
      <c r="A80" s="12"/>
      <c r="B80" s="12"/>
      <c r="C80" s="13"/>
      <c r="D80" s="13"/>
      <c r="E80" s="12"/>
      <c r="F80" s="12"/>
      <c r="G80" s="12"/>
      <c r="H80" s="10"/>
      <c r="I80" s="12"/>
      <c r="J80" s="13"/>
      <c r="K80" s="10"/>
      <c r="L80" s="10"/>
      <c r="M80" s="12"/>
      <c r="N80" s="10"/>
      <c r="O80" s="12"/>
      <c r="P80" s="11" t="str">
        <f aca="true">IF($B80="","",IF(AND($M80="Remove",$N80=""),"Removal outstanding",IF(AND($K80&lt;&gt;"",$K80&lt;TODAY(),$M80&lt;&gt;"Remove"),"Temporary access expired",IF($I80="","No approval on record",IF(AND($L80&lt;&gt;"",$L80&lt;TODAY()-90),"Unused 90+ days",IF($G80="Yes","Privileged",""))))))</f>
        <v/>
      </c>
      <c r="Q80" s="13"/>
    </row>
    <row r="81" customFormat="false" ht="15" hidden="false" customHeight="false" outlineLevel="0" collapsed="false">
      <c r="A81" s="12"/>
      <c r="B81" s="12"/>
      <c r="C81" s="13"/>
      <c r="D81" s="13"/>
      <c r="E81" s="12"/>
      <c r="F81" s="12"/>
      <c r="G81" s="12"/>
      <c r="H81" s="10"/>
      <c r="I81" s="12"/>
      <c r="J81" s="13"/>
      <c r="K81" s="10"/>
      <c r="L81" s="10"/>
      <c r="M81" s="12"/>
      <c r="N81" s="10"/>
      <c r="O81" s="12"/>
      <c r="P81" s="11" t="str">
        <f aca="true">IF($B81="","",IF(AND($M81="Remove",$N81=""),"Removal outstanding",IF(AND($K81&lt;&gt;"",$K81&lt;TODAY(),$M81&lt;&gt;"Remove"),"Temporary access expired",IF($I81="","No approval on record",IF(AND($L81&lt;&gt;"",$L81&lt;TODAY()-90),"Unused 90+ days",IF($G81="Yes","Privileged",""))))))</f>
        <v/>
      </c>
      <c r="Q81" s="13"/>
    </row>
    <row r="82" customFormat="false" ht="15" hidden="false" customHeight="false" outlineLevel="0" collapsed="false">
      <c r="A82" s="12"/>
      <c r="B82" s="12"/>
      <c r="C82" s="13"/>
      <c r="D82" s="13"/>
      <c r="E82" s="12"/>
      <c r="F82" s="12"/>
      <c r="G82" s="12"/>
      <c r="H82" s="10"/>
      <c r="I82" s="12"/>
      <c r="J82" s="13"/>
      <c r="K82" s="10"/>
      <c r="L82" s="10"/>
      <c r="M82" s="12"/>
      <c r="N82" s="10"/>
      <c r="O82" s="12"/>
      <c r="P82" s="11" t="str">
        <f aca="true">IF($B82="","",IF(AND($M82="Remove",$N82=""),"Removal outstanding",IF(AND($K82&lt;&gt;"",$K82&lt;TODAY(),$M82&lt;&gt;"Remove"),"Temporary access expired",IF($I82="","No approval on record",IF(AND($L82&lt;&gt;"",$L82&lt;TODAY()-90),"Unused 90+ days",IF($G82="Yes","Privileged",""))))))</f>
        <v/>
      </c>
      <c r="Q82" s="13"/>
    </row>
    <row r="83" customFormat="false" ht="15" hidden="false" customHeight="false" outlineLevel="0" collapsed="false">
      <c r="A83" s="12"/>
      <c r="B83" s="12"/>
      <c r="C83" s="13"/>
      <c r="D83" s="13"/>
      <c r="E83" s="12"/>
      <c r="F83" s="12"/>
      <c r="G83" s="12"/>
      <c r="H83" s="10"/>
      <c r="I83" s="12"/>
      <c r="J83" s="13"/>
      <c r="K83" s="10"/>
      <c r="L83" s="10"/>
      <c r="M83" s="12"/>
      <c r="N83" s="10"/>
      <c r="O83" s="12"/>
      <c r="P83" s="11" t="str">
        <f aca="true">IF($B83="","",IF(AND($M83="Remove",$N83=""),"Removal outstanding",IF(AND($K83&lt;&gt;"",$K83&lt;TODAY(),$M83&lt;&gt;"Remove"),"Temporary access expired",IF($I83="","No approval on record",IF(AND($L83&lt;&gt;"",$L83&lt;TODAY()-90),"Unused 90+ days",IF($G83="Yes","Privileged",""))))))</f>
        <v/>
      </c>
      <c r="Q83" s="13"/>
    </row>
    <row r="84" customFormat="false" ht="15" hidden="false" customHeight="false" outlineLevel="0" collapsed="false">
      <c r="A84" s="12"/>
      <c r="B84" s="12"/>
      <c r="C84" s="13"/>
      <c r="D84" s="13"/>
      <c r="E84" s="12"/>
      <c r="F84" s="12"/>
      <c r="G84" s="12"/>
      <c r="H84" s="10"/>
      <c r="I84" s="12"/>
      <c r="J84" s="13"/>
      <c r="K84" s="10"/>
      <c r="L84" s="10"/>
      <c r="M84" s="12"/>
      <c r="N84" s="10"/>
      <c r="O84" s="12"/>
      <c r="P84" s="11" t="str">
        <f aca="true">IF($B84="","",IF(AND($M84="Remove",$N84=""),"Removal outstanding",IF(AND($K84&lt;&gt;"",$K84&lt;TODAY(),$M84&lt;&gt;"Remove"),"Temporary access expired",IF($I84="","No approval on record",IF(AND($L84&lt;&gt;"",$L84&lt;TODAY()-90),"Unused 90+ days",IF($G84="Yes","Privileged",""))))))</f>
        <v/>
      </c>
      <c r="Q84" s="13"/>
    </row>
    <row r="85" customFormat="false" ht="15" hidden="false" customHeight="false" outlineLevel="0" collapsed="false">
      <c r="A85" s="12"/>
      <c r="B85" s="12"/>
      <c r="C85" s="13"/>
      <c r="D85" s="13"/>
      <c r="E85" s="12"/>
      <c r="F85" s="12"/>
      <c r="G85" s="12"/>
      <c r="H85" s="10"/>
      <c r="I85" s="12"/>
      <c r="J85" s="13"/>
      <c r="K85" s="10"/>
      <c r="L85" s="10"/>
      <c r="M85" s="12"/>
      <c r="N85" s="10"/>
      <c r="O85" s="12"/>
      <c r="P85" s="11" t="str">
        <f aca="true">IF($B85="","",IF(AND($M85="Remove",$N85=""),"Removal outstanding",IF(AND($K85&lt;&gt;"",$K85&lt;TODAY(),$M85&lt;&gt;"Remove"),"Temporary access expired",IF($I85="","No approval on record",IF(AND($L85&lt;&gt;"",$L85&lt;TODAY()-90),"Unused 90+ days",IF($G85="Yes","Privileged",""))))))</f>
        <v/>
      </c>
      <c r="Q85" s="13"/>
    </row>
    <row r="86" customFormat="false" ht="15" hidden="false" customHeight="false" outlineLevel="0" collapsed="false">
      <c r="A86" s="12"/>
      <c r="B86" s="12"/>
      <c r="C86" s="13"/>
      <c r="D86" s="13"/>
      <c r="E86" s="12"/>
      <c r="F86" s="12"/>
      <c r="G86" s="12"/>
      <c r="H86" s="10"/>
      <c r="I86" s="12"/>
      <c r="J86" s="13"/>
      <c r="K86" s="10"/>
      <c r="L86" s="10"/>
      <c r="M86" s="12"/>
      <c r="N86" s="10"/>
      <c r="O86" s="12"/>
      <c r="P86" s="11" t="str">
        <f aca="true">IF($B86="","",IF(AND($M86="Remove",$N86=""),"Removal outstanding",IF(AND($K86&lt;&gt;"",$K86&lt;TODAY(),$M86&lt;&gt;"Remove"),"Temporary access expired",IF($I86="","No approval on record",IF(AND($L86&lt;&gt;"",$L86&lt;TODAY()-90),"Unused 90+ days",IF($G86="Yes","Privileged",""))))))</f>
        <v/>
      </c>
      <c r="Q86" s="13"/>
    </row>
    <row r="87" customFormat="false" ht="15" hidden="false" customHeight="false" outlineLevel="0" collapsed="false">
      <c r="A87" s="12"/>
      <c r="B87" s="12"/>
      <c r="C87" s="13"/>
      <c r="D87" s="13"/>
      <c r="E87" s="12"/>
      <c r="F87" s="12"/>
      <c r="G87" s="12"/>
      <c r="H87" s="10"/>
      <c r="I87" s="12"/>
      <c r="J87" s="13"/>
      <c r="K87" s="10"/>
      <c r="L87" s="10"/>
      <c r="M87" s="12"/>
      <c r="N87" s="10"/>
      <c r="O87" s="12"/>
      <c r="P87" s="11" t="str">
        <f aca="true">IF($B87="","",IF(AND($M87="Remove",$N87=""),"Removal outstanding",IF(AND($K87&lt;&gt;"",$K87&lt;TODAY(),$M87&lt;&gt;"Remove"),"Temporary access expired",IF($I87="","No approval on record",IF(AND($L87&lt;&gt;"",$L87&lt;TODAY()-90),"Unused 90+ days",IF($G87="Yes","Privileged",""))))))</f>
        <v/>
      </c>
      <c r="Q87" s="13"/>
    </row>
    <row r="88" customFormat="false" ht="15" hidden="false" customHeight="false" outlineLevel="0" collapsed="false">
      <c r="A88" s="12"/>
      <c r="B88" s="12"/>
      <c r="C88" s="13"/>
      <c r="D88" s="13"/>
      <c r="E88" s="12"/>
      <c r="F88" s="12"/>
      <c r="G88" s="12"/>
      <c r="H88" s="10"/>
      <c r="I88" s="12"/>
      <c r="J88" s="13"/>
      <c r="K88" s="10"/>
      <c r="L88" s="10"/>
      <c r="M88" s="12"/>
      <c r="N88" s="10"/>
      <c r="O88" s="12"/>
      <c r="P88" s="11" t="str">
        <f aca="true">IF($B88="","",IF(AND($M88="Remove",$N88=""),"Removal outstanding",IF(AND($K88&lt;&gt;"",$K88&lt;TODAY(),$M88&lt;&gt;"Remove"),"Temporary access expired",IF($I88="","No approval on record",IF(AND($L88&lt;&gt;"",$L88&lt;TODAY()-90),"Unused 90+ days",IF($G88="Yes","Privileged",""))))))</f>
        <v/>
      </c>
      <c r="Q88" s="13"/>
    </row>
    <row r="89" customFormat="false" ht="15" hidden="false" customHeight="false" outlineLevel="0" collapsed="false">
      <c r="A89" s="12"/>
      <c r="B89" s="12"/>
      <c r="C89" s="13"/>
      <c r="D89" s="13"/>
      <c r="E89" s="12"/>
      <c r="F89" s="12"/>
      <c r="G89" s="12"/>
      <c r="H89" s="10"/>
      <c r="I89" s="12"/>
      <c r="J89" s="13"/>
      <c r="K89" s="10"/>
      <c r="L89" s="10"/>
      <c r="M89" s="12"/>
      <c r="N89" s="10"/>
      <c r="O89" s="12"/>
      <c r="P89" s="11" t="str">
        <f aca="true">IF($B89="","",IF(AND($M89="Remove",$N89=""),"Removal outstanding",IF(AND($K89&lt;&gt;"",$K89&lt;TODAY(),$M89&lt;&gt;"Remove"),"Temporary access expired",IF($I89="","No approval on record",IF(AND($L89&lt;&gt;"",$L89&lt;TODAY()-90),"Unused 90+ days",IF($G89="Yes","Privileged",""))))))</f>
        <v/>
      </c>
      <c r="Q89" s="13"/>
    </row>
    <row r="90" customFormat="false" ht="15" hidden="false" customHeight="false" outlineLevel="0" collapsed="false">
      <c r="A90" s="12"/>
      <c r="B90" s="12"/>
      <c r="C90" s="13"/>
      <c r="D90" s="13"/>
      <c r="E90" s="12"/>
      <c r="F90" s="12"/>
      <c r="G90" s="12"/>
      <c r="H90" s="10"/>
      <c r="I90" s="12"/>
      <c r="J90" s="13"/>
      <c r="K90" s="10"/>
      <c r="L90" s="10"/>
      <c r="M90" s="12"/>
      <c r="N90" s="10"/>
      <c r="O90" s="12"/>
      <c r="P90" s="11" t="str">
        <f aca="true">IF($B90="","",IF(AND($M90="Remove",$N90=""),"Removal outstanding",IF(AND($K90&lt;&gt;"",$K90&lt;TODAY(),$M90&lt;&gt;"Remove"),"Temporary access expired",IF($I90="","No approval on record",IF(AND($L90&lt;&gt;"",$L90&lt;TODAY()-90),"Unused 90+ days",IF($G90="Yes","Privileged",""))))))</f>
        <v/>
      </c>
      <c r="Q90" s="13"/>
    </row>
    <row r="91" customFormat="false" ht="15" hidden="false" customHeight="false" outlineLevel="0" collapsed="false">
      <c r="A91" s="12"/>
      <c r="B91" s="12"/>
      <c r="C91" s="13"/>
      <c r="D91" s="13"/>
      <c r="E91" s="12"/>
      <c r="F91" s="12"/>
      <c r="G91" s="12"/>
      <c r="H91" s="10"/>
      <c r="I91" s="12"/>
      <c r="J91" s="13"/>
      <c r="K91" s="10"/>
      <c r="L91" s="10"/>
      <c r="M91" s="12"/>
      <c r="N91" s="10"/>
      <c r="O91" s="12"/>
      <c r="P91" s="11" t="str">
        <f aca="true">IF($B91="","",IF(AND($M91="Remove",$N91=""),"Removal outstanding",IF(AND($K91&lt;&gt;"",$K91&lt;TODAY(),$M91&lt;&gt;"Remove"),"Temporary access expired",IF($I91="","No approval on record",IF(AND($L91&lt;&gt;"",$L91&lt;TODAY()-90),"Unused 90+ days",IF($G91="Yes","Privileged",""))))))</f>
        <v/>
      </c>
      <c r="Q91" s="13"/>
    </row>
    <row r="92" customFormat="false" ht="15" hidden="false" customHeight="false" outlineLevel="0" collapsed="false">
      <c r="A92" s="12"/>
      <c r="B92" s="12"/>
      <c r="C92" s="13"/>
      <c r="D92" s="13"/>
      <c r="E92" s="12"/>
      <c r="F92" s="12"/>
      <c r="G92" s="12"/>
      <c r="H92" s="10"/>
      <c r="I92" s="12"/>
      <c r="J92" s="13"/>
      <c r="K92" s="10"/>
      <c r="L92" s="10"/>
      <c r="M92" s="12"/>
      <c r="N92" s="10"/>
      <c r="O92" s="12"/>
      <c r="P92" s="11" t="str">
        <f aca="true">IF($B92="","",IF(AND($M92="Remove",$N92=""),"Removal outstanding",IF(AND($K92&lt;&gt;"",$K92&lt;TODAY(),$M92&lt;&gt;"Remove"),"Temporary access expired",IF($I92="","No approval on record",IF(AND($L92&lt;&gt;"",$L92&lt;TODAY()-90),"Unused 90+ days",IF($G92="Yes","Privileged",""))))))</f>
        <v/>
      </c>
      <c r="Q92" s="13"/>
    </row>
    <row r="93" customFormat="false" ht="15" hidden="false" customHeight="false" outlineLevel="0" collapsed="false">
      <c r="A93" s="12"/>
      <c r="B93" s="12"/>
      <c r="C93" s="13"/>
      <c r="D93" s="13"/>
      <c r="E93" s="12"/>
      <c r="F93" s="12"/>
      <c r="G93" s="12"/>
      <c r="H93" s="10"/>
      <c r="I93" s="12"/>
      <c r="J93" s="13"/>
      <c r="K93" s="10"/>
      <c r="L93" s="10"/>
      <c r="M93" s="12"/>
      <c r="N93" s="10"/>
      <c r="O93" s="12"/>
      <c r="P93" s="11" t="str">
        <f aca="true">IF($B93="","",IF(AND($M93="Remove",$N93=""),"Removal outstanding",IF(AND($K93&lt;&gt;"",$K93&lt;TODAY(),$M93&lt;&gt;"Remove"),"Temporary access expired",IF($I93="","No approval on record",IF(AND($L93&lt;&gt;"",$L93&lt;TODAY()-90),"Unused 90+ days",IF($G93="Yes","Privileged",""))))))</f>
        <v/>
      </c>
      <c r="Q93" s="13"/>
    </row>
    <row r="94" customFormat="false" ht="15" hidden="false" customHeight="false" outlineLevel="0" collapsed="false">
      <c r="A94" s="12"/>
      <c r="B94" s="12"/>
      <c r="C94" s="13"/>
      <c r="D94" s="13"/>
      <c r="E94" s="12"/>
      <c r="F94" s="12"/>
      <c r="G94" s="12"/>
      <c r="H94" s="10"/>
      <c r="I94" s="12"/>
      <c r="J94" s="13"/>
      <c r="K94" s="10"/>
      <c r="L94" s="10"/>
      <c r="M94" s="12"/>
      <c r="N94" s="10"/>
      <c r="O94" s="12"/>
      <c r="P94" s="11" t="str">
        <f aca="true">IF($B94="","",IF(AND($M94="Remove",$N94=""),"Removal outstanding",IF(AND($K94&lt;&gt;"",$K94&lt;TODAY(),$M94&lt;&gt;"Remove"),"Temporary access expired",IF($I94="","No approval on record",IF(AND($L94&lt;&gt;"",$L94&lt;TODAY()-90),"Unused 90+ days",IF($G94="Yes","Privileged",""))))))</f>
        <v/>
      </c>
      <c r="Q94" s="13"/>
    </row>
    <row r="95" customFormat="false" ht="15" hidden="false" customHeight="false" outlineLevel="0" collapsed="false">
      <c r="A95" s="12"/>
      <c r="B95" s="12"/>
      <c r="C95" s="13"/>
      <c r="D95" s="13"/>
      <c r="E95" s="12"/>
      <c r="F95" s="12"/>
      <c r="G95" s="12"/>
      <c r="H95" s="10"/>
      <c r="I95" s="12"/>
      <c r="J95" s="13"/>
      <c r="K95" s="10"/>
      <c r="L95" s="10"/>
      <c r="M95" s="12"/>
      <c r="N95" s="10"/>
      <c r="O95" s="12"/>
      <c r="P95" s="11" t="str">
        <f aca="true">IF($B95="","",IF(AND($M95="Remove",$N95=""),"Removal outstanding",IF(AND($K95&lt;&gt;"",$K95&lt;TODAY(),$M95&lt;&gt;"Remove"),"Temporary access expired",IF($I95="","No approval on record",IF(AND($L95&lt;&gt;"",$L95&lt;TODAY()-90),"Unused 90+ days",IF($G95="Yes","Privileged",""))))))</f>
        <v/>
      </c>
      <c r="Q95" s="13"/>
    </row>
    <row r="96" customFormat="false" ht="15" hidden="false" customHeight="false" outlineLevel="0" collapsed="false">
      <c r="A96" s="12"/>
      <c r="B96" s="12"/>
      <c r="C96" s="13"/>
      <c r="D96" s="13"/>
      <c r="E96" s="12"/>
      <c r="F96" s="12"/>
      <c r="G96" s="12"/>
      <c r="H96" s="10"/>
      <c r="I96" s="12"/>
      <c r="J96" s="13"/>
      <c r="K96" s="10"/>
      <c r="L96" s="10"/>
      <c r="M96" s="12"/>
      <c r="N96" s="10"/>
      <c r="O96" s="12"/>
      <c r="P96" s="11" t="str">
        <f aca="true">IF($B96="","",IF(AND($M96="Remove",$N96=""),"Removal outstanding",IF(AND($K96&lt;&gt;"",$K96&lt;TODAY(),$M96&lt;&gt;"Remove"),"Temporary access expired",IF($I96="","No approval on record",IF(AND($L96&lt;&gt;"",$L96&lt;TODAY()-90),"Unused 90+ days",IF($G96="Yes","Privileged",""))))))</f>
        <v/>
      </c>
      <c r="Q96" s="13"/>
    </row>
    <row r="97" customFormat="false" ht="15" hidden="false" customHeight="false" outlineLevel="0" collapsed="false">
      <c r="A97" s="12"/>
      <c r="B97" s="12"/>
      <c r="C97" s="13"/>
      <c r="D97" s="13"/>
      <c r="E97" s="12"/>
      <c r="F97" s="12"/>
      <c r="G97" s="12"/>
      <c r="H97" s="10"/>
      <c r="I97" s="12"/>
      <c r="J97" s="13"/>
      <c r="K97" s="10"/>
      <c r="L97" s="10"/>
      <c r="M97" s="12"/>
      <c r="N97" s="10"/>
      <c r="O97" s="12"/>
      <c r="P97" s="11" t="str">
        <f aca="true">IF($B97="","",IF(AND($M97="Remove",$N97=""),"Removal outstanding",IF(AND($K97&lt;&gt;"",$K97&lt;TODAY(),$M97&lt;&gt;"Remove"),"Temporary access expired",IF($I97="","No approval on record",IF(AND($L97&lt;&gt;"",$L97&lt;TODAY()-90),"Unused 90+ days",IF($G97="Yes","Privileged",""))))))</f>
        <v/>
      </c>
      <c r="Q97" s="13"/>
    </row>
    <row r="98" customFormat="false" ht="15" hidden="false" customHeight="false" outlineLevel="0" collapsed="false">
      <c r="A98" s="12"/>
      <c r="B98" s="12"/>
      <c r="C98" s="13"/>
      <c r="D98" s="13"/>
      <c r="E98" s="12"/>
      <c r="F98" s="12"/>
      <c r="G98" s="12"/>
      <c r="H98" s="10"/>
      <c r="I98" s="12"/>
      <c r="J98" s="13"/>
      <c r="K98" s="10"/>
      <c r="L98" s="10"/>
      <c r="M98" s="12"/>
      <c r="N98" s="10"/>
      <c r="O98" s="12"/>
      <c r="P98" s="11" t="str">
        <f aca="true">IF($B98="","",IF(AND($M98="Remove",$N98=""),"Removal outstanding",IF(AND($K98&lt;&gt;"",$K98&lt;TODAY(),$M98&lt;&gt;"Remove"),"Temporary access expired",IF($I98="","No approval on record",IF(AND($L98&lt;&gt;"",$L98&lt;TODAY()-90),"Unused 90+ days",IF($G98="Yes","Privileged",""))))))</f>
        <v/>
      </c>
      <c r="Q98" s="13"/>
    </row>
    <row r="99" customFormat="false" ht="15" hidden="false" customHeight="false" outlineLevel="0" collapsed="false">
      <c r="A99" s="12"/>
      <c r="B99" s="12"/>
      <c r="C99" s="13"/>
      <c r="D99" s="13"/>
      <c r="E99" s="12"/>
      <c r="F99" s="12"/>
      <c r="G99" s="12"/>
      <c r="H99" s="10"/>
      <c r="I99" s="12"/>
      <c r="J99" s="13"/>
      <c r="K99" s="10"/>
      <c r="L99" s="10"/>
      <c r="M99" s="12"/>
      <c r="N99" s="10"/>
      <c r="O99" s="12"/>
      <c r="P99" s="11" t="str">
        <f aca="true">IF($B99="","",IF(AND($M99="Remove",$N99=""),"Removal outstanding",IF(AND($K99&lt;&gt;"",$K99&lt;TODAY(),$M99&lt;&gt;"Remove"),"Temporary access expired",IF($I99="","No approval on record",IF(AND($L99&lt;&gt;"",$L99&lt;TODAY()-90),"Unused 90+ days",IF($G99="Yes","Privileged",""))))))</f>
        <v/>
      </c>
      <c r="Q99" s="13"/>
    </row>
    <row r="100" customFormat="false" ht="15" hidden="false" customHeight="false" outlineLevel="0" collapsed="false">
      <c r="A100" s="12"/>
      <c r="B100" s="12"/>
      <c r="C100" s="13"/>
      <c r="D100" s="13"/>
      <c r="E100" s="12"/>
      <c r="F100" s="12"/>
      <c r="G100" s="12"/>
      <c r="H100" s="10"/>
      <c r="I100" s="12"/>
      <c r="J100" s="13"/>
      <c r="K100" s="10"/>
      <c r="L100" s="10"/>
      <c r="M100" s="12"/>
      <c r="N100" s="10"/>
      <c r="O100" s="12"/>
      <c r="P100" s="11" t="str">
        <f aca="true">IF($B100="","",IF(AND($M100="Remove",$N100=""),"Removal outstanding",IF(AND($K100&lt;&gt;"",$K100&lt;TODAY(),$M100&lt;&gt;"Remove"),"Temporary access expired",IF($I100="","No approval on record",IF(AND($L100&lt;&gt;"",$L100&lt;TODAY()-90),"Unused 90+ days",IF($G100="Yes","Privileged",""))))))</f>
        <v/>
      </c>
      <c r="Q100" s="13"/>
    </row>
    <row r="101" customFormat="false" ht="15" hidden="false" customHeight="false" outlineLevel="0" collapsed="false">
      <c r="A101" s="12"/>
      <c r="B101" s="12"/>
      <c r="C101" s="13"/>
      <c r="D101" s="13"/>
      <c r="E101" s="12"/>
      <c r="F101" s="12"/>
      <c r="G101" s="12"/>
      <c r="H101" s="10"/>
      <c r="I101" s="12"/>
      <c r="J101" s="13"/>
      <c r="K101" s="10"/>
      <c r="L101" s="10"/>
      <c r="M101" s="12"/>
      <c r="N101" s="10"/>
      <c r="O101" s="12"/>
      <c r="P101" s="11" t="str">
        <f aca="true">IF($B101="","",IF(AND($M101="Remove",$N101=""),"Removal outstanding",IF(AND($K101&lt;&gt;"",$K101&lt;TODAY(),$M101&lt;&gt;"Remove"),"Temporary access expired",IF($I101="","No approval on record",IF(AND($L101&lt;&gt;"",$L101&lt;TODAY()-90),"Unused 90+ days",IF($G101="Yes","Privileged",""))))))</f>
        <v/>
      </c>
      <c r="Q101" s="13"/>
    </row>
    <row r="102" customFormat="false" ht="15" hidden="false" customHeight="false" outlineLevel="0" collapsed="false">
      <c r="A102" s="12"/>
      <c r="B102" s="12"/>
      <c r="C102" s="13"/>
      <c r="D102" s="13"/>
      <c r="E102" s="12"/>
      <c r="F102" s="12"/>
      <c r="G102" s="12"/>
      <c r="H102" s="10"/>
      <c r="I102" s="12"/>
      <c r="J102" s="13"/>
      <c r="K102" s="10"/>
      <c r="L102" s="10"/>
      <c r="M102" s="12"/>
      <c r="N102" s="10"/>
      <c r="O102" s="12"/>
      <c r="P102" s="11" t="str">
        <f aca="true">IF($B102="","",IF(AND($M102="Remove",$N102=""),"Removal outstanding",IF(AND($K102&lt;&gt;"",$K102&lt;TODAY(),$M102&lt;&gt;"Remove"),"Temporary access expired",IF($I102="","No approval on record",IF(AND($L102&lt;&gt;"",$L102&lt;TODAY()-90),"Unused 90+ days",IF($G102="Yes","Privileged",""))))))</f>
        <v/>
      </c>
      <c r="Q102" s="13"/>
    </row>
    <row r="103" customFormat="false" ht="15" hidden="false" customHeight="false" outlineLevel="0" collapsed="false">
      <c r="A103" s="12"/>
      <c r="B103" s="12"/>
      <c r="C103" s="13"/>
      <c r="D103" s="13"/>
      <c r="E103" s="12"/>
      <c r="F103" s="12"/>
      <c r="G103" s="12"/>
      <c r="H103" s="10"/>
      <c r="I103" s="12"/>
      <c r="J103" s="13"/>
      <c r="K103" s="10"/>
      <c r="L103" s="10"/>
      <c r="M103" s="12"/>
      <c r="N103" s="10"/>
      <c r="O103" s="12"/>
      <c r="P103" s="11" t="str">
        <f aca="true">IF($B103="","",IF(AND($M103="Remove",$N103=""),"Removal outstanding",IF(AND($K103&lt;&gt;"",$K103&lt;TODAY(),$M103&lt;&gt;"Remove"),"Temporary access expired",IF($I103="","No approval on record",IF(AND($L103&lt;&gt;"",$L103&lt;TODAY()-90),"Unused 90+ days",IF($G103="Yes","Privileged",""))))))</f>
        <v/>
      </c>
      <c r="Q103" s="13"/>
    </row>
    <row r="104" customFormat="false" ht="15" hidden="false" customHeight="false" outlineLevel="0" collapsed="false">
      <c r="A104" s="12"/>
      <c r="B104" s="12"/>
      <c r="C104" s="13"/>
      <c r="D104" s="13"/>
      <c r="E104" s="12"/>
      <c r="F104" s="12"/>
      <c r="G104" s="12"/>
      <c r="H104" s="10"/>
      <c r="I104" s="12"/>
      <c r="J104" s="13"/>
      <c r="K104" s="10"/>
      <c r="L104" s="10"/>
      <c r="M104" s="12"/>
      <c r="N104" s="10"/>
      <c r="O104" s="12"/>
      <c r="P104" s="11" t="str">
        <f aca="true">IF($B104="","",IF(AND($M104="Remove",$N104=""),"Removal outstanding",IF(AND($K104&lt;&gt;"",$K104&lt;TODAY(),$M104&lt;&gt;"Remove"),"Temporary access expired",IF($I104="","No approval on record",IF(AND($L104&lt;&gt;"",$L104&lt;TODAY()-90),"Unused 90+ days",IF($G104="Yes","Privileged",""))))))</f>
        <v/>
      </c>
      <c r="Q104" s="13"/>
    </row>
    <row r="105" customFormat="false" ht="15" hidden="false" customHeight="false" outlineLevel="0" collapsed="false">
      <c r="A105" s="12"/>
      <c r="B105" s="12"/>
      <c r="C105" s="13"/>
      <c r="D105" s="13"/>
      <c r="E105" s="12"/>
      <c r="F105" s="12"/>
      <c r="G105" s="12"/>
      <c r="H105" s="10"/>
      <c r="I105" s="12"/>
      <c r="J105" s="13"/>
      <c r="K105" s="10"/>
      <c r="L105" s="10"/>
      <c r="M105" s="12"/>
      <c r="N105" s="10"/>
      <c r="O105" s="12"/>
      <c r="P105" s="11" t="str">
        <f aca="true">IF($B105="","",IF(AND($M105="Remove",$N105=""),"Removal outstanding",IF(AND($K105&lt;&gt;"",$K105&lt;TODAY(),$M105&lt;&gt;"Remove"),"Temporary access expired",IF($I105="","No approval on record",IF(AND($L105&lt;&gt;"",$L105&lt;TODAY()-90),"Unused 90+ days",IF($G105="Yes","Privileged",""))))))</f>
        <v/>
      </c>
      <c r="Q105" s="13"/>
    </row>
    <row r="106" customFormat="false" ht="15" hidden="false" customHeight="false" outlineLevel="0" collapsed="false">
      <c r="A106" s="12"/>
      <c r="B106" s="12"/>
      <c r="C106" s="13"/>
      <c r="D106" s="13"/>
      <c r="E106" s="12"/>
      <c r="F106" s="12"/>
      <c r="G106" s="12"/>
      <c r="H106" s="10"/>
      <c r="I106" s="12"/>
      <c r="J106" s="13"/>
      <c r="K106" s="10"/>
      <c r="L106" s="10"/>
      <c r="M106" s="12"/>
      <c r="N106" s="10"/>
      <c r="O106" s="12"/>
      <c r="P106" s="11" t="str">
        <f aca="true">IF($B106="","",IF(AND($M106="Remove",$N106=""),"Removal outstanding",IF(AND($K106&lt;&gt;"",$K106&lt;TODAY(),$M106&lt;&gt;"Remove"),"Temporary access expired",IF($I106="","No approval on record",IF(AND($L106&lt;&gt;"",$L106&lt;TODAY()-90),"Unused 90+ days",IF($G106="Yes","Privileged",""))))))</f>
        <v/>
      </c>
      <c r="Q106" s="13"/>
    </row>
    <row r="107" customFormat="false" ht="15" hidden="false" customHeight="false" outlineLevel="0" collapsed="false">
      <c r="A107" s="12"/>
      <c r="B107" s="12"/>
      <c r="C107" s="13"/>
      <c r="D107" s="13"/>
      <c r="E107" s="12"/>
      <c r="F107" s="12"/>
      <c r="G107" s="12"/>
      <c r="H107" s="10"/>
      <c r="I107" s="12"/>
      <c r="J107" s="13"/>
      <c r="K107" s="10"/>
      <c r="L107" s="10"/>
      <c r="M107" s="12"/>
      <c r="N107" s="10"/>
      <c r="O107" s="12"/>
      <c r="P107" s="11" t="str">
        <f aca="true">IF($B107="","",IF(AND($M107="Remove",$N107=""),"Removal outstanding",IF(AND($K107&lt;&gt;"",$K107&lt;TODAY(),$M107&lt;&gt;"Remove"),"Temporary access expired",IF($I107="","No approval on record",IF(AND($L107&lt;&gt;"",$L107&lt;TODAY()-90),"Unused 90+ days",IF($G107="Yes","Privileged",""))))))</f>
        <v/>
      </c>
      <c r="Q107" s="13"/>
    </row>
    <row r="108" customFormat="false" ht="15" hidden="false" customHeight="false" outlineLevel="0" collapsed="false">
      <c r="A108" s="12"/>
      <c r="B108" s="12"/>
      <c r="C108" s="13"/>
      <c r="D108" s="13"/>
      <c r="E108" s="12"/>
      <c r="F108" s="12"/>
      <c r="G108" s="12"/>
      <c r="H108" s="10"/>
      <c r="I108" s="12"/>
      <c r="J108" s="13"/>
      <c r="K108" s="10"/>
      <c r="L108" s="10"/>
      <c r="M108" s="12"/>
      <c r="N108" s="10"/>
      <c r="O108" s="12"/>
      <c r="P108" s="11" t="str">
        <f aca="true">IF($B108="","",IF(AND($M108="Remove",$N108=""),"Removal outstanding",IF(AND($K108&lt;&gt;"",$K108&lt;TODAY(),$M108&lt;&gt;"Remove"),"Temporary access expired",IF($I108="","No approval on record",IF(AND($L108&lt;&gt;"",$L108&lt;TODAY()-90),"Unused 90+ days",IF($G108="Yes","Privileged",""))))))</f>
        <v/>
      </c>
      <c r="Q108" s="13"/>
    </row>
    <row r="109" customFormat="false" ht="15" hidden="false" customHeight="false" outlineLevel="0" collapsed="false">
      <c r="A109" s="12"/>
      <c r="B109" s="12"/>
      <c r="C109" s="13"/>
      <c r="D109" s="13"/>
      <c r="E109" s="12"/>
      <c r="F109" s="12"/>
      <c r="G109" s="12"/>
      <c r="H109" s="10"/>
      <c r="I109" s="12"/>
      <c r="J109" s="13"/>
      <c r="K109" s="10"/>
      <c r="L109" s="10"/>
      <c r="M109" s="12"/>
      <c r="N109" s="10"/>
      <c r="O109" s="12"/>
      <c r="P109" s="11" t="str">
        <f aca="true">IF($B109="","",IF(AND($M109="Remove",$N109=""),"Removal outstanding",IF(AND($K109&lt;&gt;"",$K109&lt;TODAY(),$M109&lt;&gt;"Remove"),"Temporary access expired",IF($I109="","No approval on record",IF(AND($L109&lt;&gt;"",$L109&lt;TODAY()-90),"Unused 90+ days",IF($G109="Yes","Privileged",""))))))</f>
        <v/>
      </c>
      <c r="Q109" s="13"/>
    </row>
    <row r="110" customFormat="false" ht="15" hidden="false" customHeight="false" outlineLevel="0" collapsed="false">
      <c r="A110" s="12"/>
      <c r="B110" s="12"/>
      <c r="C110" s="13"/>
      <c r="D110" s="13"/>
      <c r="E110" s="12"/>
      <c r="F110" s="12"/>
      <c r="G110" s="12"/>
      <c r="H110" s="10"/>
      <c r="I110" s="12"/>
      <c r="J110" s="13"/>
      <c r="K110" s="10"/>
      <c r="L110" s="10"/>
      <c r="M110" s="12"/>
      <c r="N110" s="10"/>
      <c r="O110" s="12"/>
      <c r="P110" s="11" t="str">
        <f aca="true">IF($B110="","",IF(AND($M110="Remove",$N110=""),"Removal outstanding",IF(AND($K110&lt;&gt;"",$K110&lt;TODAY(),$M110&lt;&gt;"Remove"),"Temporary access expired",IF($I110="","No approval on record",IF(AND($L110&lt;&gt;"",$L110&lt;TODAY()-90),"Unused 90+ days",IF($G110="Yes","Privileged",""))))))</f>
        <v/>
      </c>
      <c r="Q110" s="13"/>
    </row>
    <row r="111" customFormat="false" ht="15" hidden="false" customHeight="false" outlineLevel="0" collapsed="false">
      <c r="A111" s="12"/>
      <c r="B111" s="12"/>
      <c r="C111" s="13"/>
      <c r="D111" s="13"/>
      <c r="E111" s="12"/>
      <c r="F111" s="12"/>
      <c r="G111" s="12"/>
      <c r="H111" s="10"/>
      <c r="I111" s="12"/>
      <c r="J111" s="13"/>
      <c r="K111" s="10"/>
      <c r="L111" s="10"/>
      <c r="M111" s="12"/>
      <c r="N111" s="10"/>
      <c r="O111" s="12"/>
      <c r="P111" s="11" t="str">
        <f aca="true">IF($B111="","",IF(AND($M111="Remove",$N111=""),"Removal outstanding",IF(AND($K111&lt;&gt;"",$K111&lt;TODAY(),$M111&lt;&gt;"Remove"),"Temporary access expired",IF($I111="","No approval on record",IF(AND($L111&lt;&gt;"",$L111&lt;TODAY()-90),"Unused 90+ days",IF($G111="Yes","Privileged",""))))))</f>
        <v/>
      </c>
      <c r="Q111" s="13"/>
    </row>
    <row r="112" customFormat="false" ht="15" hidden="false" customHeight="false" outlineLevel="0" collapsed="false">
      <c r="A112" s="12"/>
      <c r="B112" s="12"/>
      <c r="C112" s="13"/>
      <c r="D112" s="13"/>
      <c r="E112" s="12"/>
      <c r="F112" s="12"/>
      <c r="G112" s="12"/>
      <c r="H112" s="10"/>
      <c r="I112" s="12"/>
      <c r="J112" s="13"/>
      <c r="K112" s="10"/>
      <c r="L112" s="10"/>
      <c r="M112" s="12"/>
      <c r="N112" s="10"/>
      <c r="O112" s="12"/>
      <c r="P112" s="11" t="str">
        <f aca="true">IF($B112="","",IF(AND($M112="Remove",$N112=""),"Removal outstanding",IF(AND($K112&lt;&gt;"",$K112&lt;TODAY(),$M112&lt;&gt;"Remove"),"Temporary access expired",IF($I112="","No approval on record",IF(AND($L112&lt;&gt;"",$L112&lt;TODAY()-90),"Unused 90+ days",IF($G112="Yes","Privileged",""))))))</f>
        <v/>
      </c>
      <c r="Q112" s="13"/>
    </row>
    <row r="113" customFormat="false" ht="15" hidden="false" customHeight="false" outlineLevel="0" collapsed="false">
      <c r="A113" s="12"/>
      <c r="B113" s="12"/>
      <c r="C113" s="13"/>
      <c r="D113" s="13"/>
      <c r="E113" s="12"/>
      <c r="F113" s="12"/>
      <c r="G113" s="12"/>
      <c r="H113" s="10"/>
      <c r="I113" s="12"/>
      <c r="J113" s="13"/>
      <c r="K113" s="10"/>
      <c r="L113" s="10"/>
      <c r="M113" s="12"/>
      <c r="N113" s="10"/>
      <c r="O113" s="12"/>
      <c r="P113" s="11" t="str">
        <f aca="true">IF($B113="","",IF(AND($M113="Remove",$N113=""),"Removal outstanding",IF(AND($K113&lt;&gt;"",$K113&lt;TODAY(),$M113&lt;&gt;"Remove"),"Temporary access expired",IF($I113="","No approval on record",IF(AND($L113&lt;&gt;"",$L113&lt;TODAY()-90),"Unused 90+ days",IF($G113="Yes","Privileged",""))))))</f>
        <v/>
      </c>
      <c r="Q113" s="13"/>
    </row>
    <row r="114" customFormat="false" ht="15" hidden="false" customHeight="false" outlineLevel="0" collapsed="false">
      <c r="A114" s="12"/>
      <c r="B114" s="12"/>
      <c r="C114" s="13"/>
      <c r="D114" s="13"/>
      <c r="E114" s="12"/>
      <c r="F114" s="12"/>
      <c r="G114" s="12"/>
      <c r="H114" s="10"/>
      <c r="I114" s="12"/>
      <c r="J114" s="13"/>
      <c r="K114" s="10"/>
      <c r="L114" s="10"/>
      <c r="M114" s="12"/>
      <c r="N114" s="10"/>
      <c r="O114" s="12"/>
      <c r="P114" s="11" t="str">
        <f aca="true">IF($B114="","",IF(AND($M114="Remove",$N114=""),"Removal outstanding",IF(AND($K114&lt;&gt;"",$K114&lt;TODAY(),$M114&lt;&gt;"Remove"),"Temporary access expired",IF($I114="","No approval on record",IF(AND($L114&lt;&gt;"",$L114&lt;TODAY()-90),"Unused 90+ days",IF($G114="Yes","Privileged",""))))))</f>
        <v/>
      </c>
      <c r="Q114" s="13"/>
    </row>
    <row r="115" customFormat="false" ht="15" hidden="false" customHeight="false" outlineLevel="0" collapsed="false">
      <c r="A115" s="12"/>
      <c r="B115" s="12"/>
      <c r="C115" s="13"/>
      <c r="D115" s="13"/>
      <c r="E115" s="12"/>
      <c r="F115" s="12"/>
      <c r="G115" s="12"/>
      <c r="H115" s="10"/>
      <c r="I115" s="12"/>
      <c r="J115" s="13"/>
      <c r="K115" s="10"/>
      <c r="L115" s="10"/>
      <c r="M115" s="12"/>
      <c r="N115" s="10"/>
      <c r="O115" s="12"/>
      <c r="P115" s="11" t="str">
        <f aca="true">IF($B115="","",IF(AND($M115="Remove",$N115=""),"Removal outstanding",IF(AND($K115&lt;&gt;"",$K115&lt;TODAY(),$M115&lt;&gt;"Remove"),"Temporary access expired",IF($I115="","No approval on record",IF(AND($L115&lt;&gt;"",$L115&lt;TODAY()-90),"Unused 90+ days",IF($G115="Yes","Privileged",""))))))</f>
        <v/>
      </c>
      <c r="Q115" s="13"/>
    </row>
    <row r="116" customFormat="false" ht="15" hidden="false" customHeight="false" outlineLevel="0" collapsed="false">
      <c r="A116" s="12"/>
      <c r="B116" s="12"/>
      <c r="C116" s="13"/>
      <c r="D116" s="13"/>
      <c r="E116" s="12"/>
      <c r="F116" s="12"/>
      <c r="G116" s="12"/>
      <c r="H116" s="10"/>
      <c r="I116" s="12"/>
      <c r="J116" s="13"/>
      <c r="K116" s="10"/>
      <c r="L116" s="10"/>
      <c r="M116" s="12"/>
      <c r="N116" s="10"/>
      <c r="O116" s="12"/>
      <c r="P116" s="11" t="str">
        <f aca="true">IF($B116="","",IF(AND($M116="Remove",$N116=""),"Removal outstanding",IF(AND($K116&lt;&gt;"",$K116&lt;TODAY(),$M116&lt;&gt;"Remove"),"Temporary access expired",IF($I116="","No approval on record",IF(AND($L116&lt;&gt;"",$L116&lt;TODAY()-90),"Unused 90+ days",IF($G116="Yes","Privileged",""))))))</f>
        <v/>
      </c>
      <c r="Q116" s="13"/>
    </row>
    <row r="117" customFormat="false" ht="15" hidden="false" customHeight="false" outlineLevel="0" collapsed="false">
      <c r="A117" s="12"/>
      <c r="B117" s="12"/>
      <c r="C117" s="13"/>
      <c r="D117" s="13"/>
      <c r="E117" s="12"/>
      <c r="F117" s="12"/>
      <c r="G117" s="12"/>
      <c r="H117" s="10"/>
      <c r="I117" s="12"/>
      <c r="J117" s="13"/>
      <c r="K117" s="10"/>
      <c r="L117" s="10"/>
      <c r="M117" s="12"/>
      <c r="N117" s="10"/>
      <c r="O117" s="12"/>
      <c r="P117" s="11" t="str">
        <f aca="true">IF($B117="","",IF(AND($M117="Remove",$N117=""),"Removal outstanding",IF(AND($K117&lt;&gt;"",$K117&lt;TODAY(),$M117&lt;&gt;"Remove"),"Temporary access expired",IF($I117="","No approval on record",IF(AND($L117&lt;&gt;"",$L117&lt;TODAY()-90),"Unused 90+ days",IF($G117="Yes","Privileged",""))))))</f>
        <v/>
      </c>
      <c r="Q117" s="13"/>
    </row>
    <row r="118" customFormat="false" ht="15" hidden="false" customHeight="false" outlineLevel="0" collapsed="false">
      <c r="A118" s="12"/>
      <c r="B118" s="12"/>
      <c r="C118" s="13"/>
      <c r="D118" s="13"/>
      <c r="E118" s="12"/>
      <c r="F118" s="12"/>
      <c r="G118" s="12"/>
      <c r="H118" s="10"/>
      <c r="I118" s="12"/>
      <c r="J118" s="13"/>
      <c r="K118" s="10"/>
      <c r="L118" s="10"/>
      <c r="M118" s="12"/>
      <c r="N118" s="10"/>
      <c r="O118" s="12"/>
      <c r="P118" s="11" t="str">
        <f aca="true">IF($B118="","",IF(AND($M118="Remove",$N118=""),"Removal outstanding",IF(AND($K118&lt;&gt;"",$K118&lt;TODAY(),$M118&lt;&gt;"Remove"),"Temporary access expired",IF($I118="","No approval on record",IF(AND($L118&lt;&gt;"",$L118&lt;TODAY()-90),"Unused 90+ days",IF($G118="Yes","Privileged",""))))))</f>
        <v/>
      </c>
      <c r="Q118" s="13"/>
    </row>
    <row r="119" customFormat="false" ht="15" hidden="false" customHeight="false" outlineLevel="0" collapsed="false">
      <c r="A119" s="12"/>
      <c r="B119" s="12"/>
      <c r="C119" s="13"/>
      <c r="D119" s="13"/>
      <c r="E119" s="12"/>
      <c r="F119" s="12"/>
      <c r="G119" s="12"/>
      <c r="H119" s="10"/>
      <c r="I119" s="12"/>
      <c r="J119" s="13"/>
      <c r="K119" s="10"/>
      <c r="L119" s="10"/>
      <c r="M119" s="12"/>
      <c r="N119" s="10"/>
      <c r="O119" s="12"/>
      <c r="P119" s="11" t="str">
        <f aca="true">IF($B119="","",IF(AND($M119="Remove",$N119=""),"Removal outstanding",IF(AND($K119&lt;&gt;"",$K119&lt;TODAY(),$M119&lt;&gt;"Remove"),"Temporary access expired",IF($I119="","No approval on record",IF(AND($L119&lt;&gt;"",$L119&lt;TODAY()-90),"Unused 90+ days",IF($G119="Yes","Privileged",""))))))</f>
        <v/>
      </c>
      <c r="Q119" s="13"/>
    </row>
    <row r="120" customFormat="false" ht="15" hidden="false" customHeight="false" outlineLevel="0" collapsed="false">
      <c r="A120" s="12"/>
      <c r="B120" s="12"/>
      <c r="C120" s="13"/>
      <c r="D120" s="13"/>
      <c r="E120" s="12"/>
      <c r="F120" s="12"/>
      <c r="G120" s="12"/>
      <c r="H120" s="10"/>
      <c r="I120" s="12"/>
      <c r="J120" s="13"/>
      <c r="K120" s="10"/>
      <c r="L120" s="10"/>
      <c r="M120" s="12"/>
      <c r="N120" s="10"/>
      <c r="O120" s="12"/>
      <c r="P120" s="11" t="str">
        <f aca="true">IF($B120="","",IF(AND($M120="Remove",$N120=""),"Removal outstanding",IF(AND($K120&lt;&gt;"",$K120&lt;TODAY(),$M120&lt;&gt;"Remove"),"Temporary access expired",IF($I120="","No approval on record",IF(AND($L120&lt;&gt;"",$L120&lt;TODAY()-90),"Unused 90+ days",IF($G120="Yes","Privileged",""))))))</f>
        <v/>
      </c>
      <c r="Q120" s="13"/>
    </row>
    <row r="121" customFormat="false" ht="15" hidden="false" customHeight="false" outlineLevel="0" collapsed="false">
      <c r="A121" s="12"/>
      <c r="B121" s="12"/>
      <c r="C121" s="13"/>
      <c r="D121" s="13"/>
      <c r="E121" s="12"/>
      <c r="F121" s="12"/>
      <c r="G121" s="12"/>
      <c r="H121" s="10"/>
      <c r="I121" s="12"/>
      <c r="J121" s="13"/>
      <c r="K121" s="10"/>
      <c r="L121" s="10"/>
      <c r="M121" s="12"/>
      <c r="N121" s="10"/>
      <c r="O121" s="12"/>
      <c r="P121" s="11" t="str">
        <f aca="true">IF($B121="","",IF(AND($M121="Remove",$N121=""),"Removal outstanding",IF(AND($K121&lt;&gt;"",$K121&lt;TODAY(),$M121&lt;&gt;"Remove"),"Temporary access expired",IF($I121="","No approval on record",IF(AND($L121&lt;&gt;"",$L121&lt;TODAY()-90),"Unused 90+ days",IF($G121="Yes","Privileged",""))))))</f>
        <v/>
      </c>
      <c r="Q121" s="13"/>
    </row>
    <row r="122" customFormat="false" ht="15" hidden="false" customHeight="false" outlineLevel="0" collapsed="false">
      <c r="A122" s="12"/>
      <c r="B122" s="12"/>
      <c r="C122" s="13"/>
      <c r="D122" s="13"/>
      <c r="E122" s="12"/>
      <c r="F122" s="12"/>
      <c r="G122" s="12"/>
      <c r="H122" s="10"/>
      <c r="I122" s="12"/>
      <c r="J122" s="13"/>
      <c r="K122" s="10"/>
      <c r="L122" s="10"/>
      <c r="M122" s="12"/>
      <c r="N122" s="10"/>
      <c r="O122" s="12"/>
      <c r="P122" s="11" t="str">
        <f aca="true">IF($B122="","",IF(AND($M122="Remove",$N122=""),"Removal outstanding",IF(AND($K122&lt;&gt;"",$K122&lt;TODAY(),$M122&lt;&gt;"Remove"),"Temporary access expired",IF($I122="","No approval on record",IF(AND($L122&lt;&gt;"",$L122&lt;TODAY()-90),"Unused 90+ days",IF($G122="Yes","Privileged",""))))))</f>
        <v/>
      </c>
      <c r="Q122" s="13"/>
    </row>
    <row r="123" customFormat="false" ht="15" hidden="false" customHeight="false" outlineLevel="0" collapsed="false">
      <c r="A123" s="12"/>
      <c r="B123" s="12"/>
      <c r="C123" s="13"/>
      <c r="D123" s="13"/>
      <c r="E123" s="12"/>
      <c r="F123" s="12"/>
      <c r="G123" s="12"/>
      <c r="H123" s="10"/>
      <c r="I123" s="12"/>
      <c r="J123" s="13"/>
      <c r="K123" s="10"/>
      <c r="L123" s="10"/>
      <c r="M123" s="12"/>
      <c r="N123" s="10"/>
      <c r="O123" s="12"/>
      <c r="P123" s="11" t="str">
        <f aca="true">IF($B123="","",IF(AND($M123="Remove",$N123=""),"Removal outstanding",IF(AND($K123&lt;&gt;"",$K123&lt;TODAY(),$M123&lt;&gt;"Remove"),"Temporary access expired",IF($I123="","No approval on record",IF(AND($L123&lt;&gt;"",$L123&lt;TODAY()-90),"Unused 90+ days",IF($G123="Yes","Privileged",""))))))</f>
        <v/>
      </c>
      <c r="Q123" s="13"/>
    </row>
    <row r="124" customFormat="false" ht="15" hidden="false" customHeight="false" outlineLevel="0" collapsed="false">
      <c r="A124" s="12"/>
      <c r="B124" s="12"/>
      <c r="C124" s="13"/>
      <c r="D124" s="13"/>
      <c r="E124" s="12"/>
      <c r="F124" s="12"/>
      <c r="G124" s="12"/>
      <c r="H124" s="10"/>
      <c r="I124" s="12"/>
      <c r="J124" s="13"/>
      <c r="K124" s="10"/>
      <c r="L124" s="10"/>
      <c r="M124" s="12"/>
      <c r="N124" s="10"/>
      <c r="O124" s="12"/>
      <c r="P124" s="11" t="str">
        <f aca="true">IF($B124="","",IF(AND($M124="Remove",$N124=""),"Removal outstanding",IF(AND($K124&lt;&gt;"",$K124&lt;TODAY(),$M124&lt;&gt;"Remove"),"Temporary access expired",IF($I124="","No approval on record",IF(AND($L124&lt;&gt;"",$L124&lt;TODAY()-90),"Unused 90+ days",IF($G124="Yes","Privileged",""))))))</f>
        <v/>
      </c>
      <c r="Q124" s="13"/>
    </row>
    <row r="125" customFormat="false" ht="15" hidden="false" customHeight="false" outlineLevel="0" collapsed="false">
      <c r="A125" s="12"/>
      <c r="B125" s="12"/>
      <c r="C125" s="13"/>
      <c r="D125" s="13"/>
      <c r="E125" s="12"/>
      <c r="F125" s="12"/>
      <c r="G125" s="12"/>
      <c r="H125" s="10"/>
      <c r="I125" s="12"/>
      <c r="J125" s="13"/>
      <c r="K125" s="10"/>
      <c r="L125" s="10"/>
      <c r="M125" s="12"/>
      <c r="N125" s="10"/>
      <c r="O125" s="12"/>
      <c r="P125" s="11" t="str">
        <f aca="true">IF($B125="","",IF(AND($M125="Remove",$N125=""),"Removal outstanding",IF(AND($K125&lt;&gt;"",$K125&lt;TODAY(),$M125&lt;&gt;"Remove"),"Temporary access expired",IF($I125="","No approval on record",IF(AND($L125&lt;&gt;"",$L125&lt;TODAY()-90),"Unused 90+ days",IF($G125="Yes","Privileged",""))))))</f>
        <v/>
      </c>
      <c r="Q125" s="13"/>
    </row>
    <row r="126" customFormat="false" ht="15" hidden="false" customHeight="false" outlineLevel="0" collapsed="false">
      <c r="A126" s="12"/>
      <c r="B126" s="12"/>
      <c r="C126" s="13"/>
      <c r="D126" s="13"/>
      <c r="E126" s="12"/>
      <c r="F126" s="12"/>
      <c r="G126" s="12"/>
      <c r="H126" s="10"/>
      <c r="I126" s="12"/>
      <c r="J126" s="13"/>
      <c r="K126" s="10"/>
      <c r="L126" s="10"/>
      <c r="M126" s="12"/>
      <c r="N126" s="10"/>
      <c r="O126" s="12"/>
      <c r="P126" s="11" t="str">
        <f aca="true">IF($B126="","",IF(AND($M126="Remove",$N126=""),"Removal outstanding",IF(AND($K126&lt;&gt;"",$K126&lt;TODAY(),$M126&lt;&gt;"Remove"),"Temporary access expired",IF($I126="","No approval on record",IF(AND($L126&lt;&gt;"",$L126&lt;TODAY()-90),"Unused 90+ days",IF($G126="Yes","Privileged",""))))))</f>
        <v/>
      </c>
      <c r="Q126" s="13"/>
    </row>
    <row r="127" customFormat="false" ht="15" hidden="false" customHeight="false" outlineLevel="0" collapsed="false">
      <c r="A127" s="12"/>
      <c r="B127" s="12"/>
      <c r="C127" s="13"/>
      <c r="D127" s="13"/>
      <c r="E127" s="12"/>
      <c r="F127" s="12"/>
      <c r="G127" s="12"/>
      <c r="H127" s="10"/>
      <c r="I127" s="12"/>
      <c r="J127" s="13"/>
      <c r="K127" s="10"/>
      <c r="L127" s="10"/>
      <c r="M127" s="12"/>
      <c r="N127" s="10"/>
      <c r="O127" s="12"/>
      <c r="P127" s="11" t="str">
        <f aca="true">IF($B127="","",IF(AND($M127="Remove",$N127=""),"Removal outstanding",IF(AND($K127&lt;&gt;"",$K127&lt;TODAY(),$M127&lt;&gt;"Remove"),"Temporary access expired",IF($I127="","No approval on record",IF(AND($L127&lt;&gt;"",$L127&lt;TODAY()-90),"Unused 90+ days",IF($G127="Yes","Privileged",""))))))</f>
        <v/>
      </c>
      <c r="Q127" s="13"/>
    </row>
    <row r="128" customFormat="false" ht="15" hidden="false" customHeight="false" outlineLevel="0" collapsed="false">
      <c r="A128" s="12"/>
      <c r="B128" s="12"/>
      <c r="C128" s="13"/>
      <c r="D128" s="13"/>
      <c r="E128" s="12"/>
      <c r="F128" s="12"/>
      <c r="G128" s="12"/>
      <c r="H128" s="10"/>
      <c r="I128" s="12"/>
      <c r="J128" s="13"/>
      <c r="K128" s="10"/>
      <c r="L128" s="10"/>
      <c r="M128" s="12"/>
      <c r="N128" s="10"/>
      <c r="O128" s="12"/>
      <c r="P128" s="11" t="str">
        <f aca="true">IF($B128="","",IF(AND($M128="Remove",$N128=""),"Removal outstanding",IF(AND($K128&lt;&gt;"",$K128&lt;TODAY(),$M128&lt;&gt;"Remove"),"Temporary access expired",IF($I128="","No approval on record",IF(AND($L128&lt;&gt;"",$L128&lt;TODAY()-90),"Unused 90+ days",IF($G128="Yes","Privileged",""))))))</f>
        <v/>
      </c>
      <c r="Q128" s="13"/>
    </row>
    <row r="129" customFormat="false" ht="15" hidden="false" customHeight="false" outlineLevel="0" collapsed="false">
      <c r="A129" s="12"/>
      <c r="B129" s="12"/>
      <c r="C129" s="13"/>
      <c r="D129" s="13"/>
      <c r="E129" s="12"/>
      <c r="F129" s="12"/>
      <c r="G129" s="12"/>
      <c r="H129" s="10"/>
      <c r="I129" s="12"/>
      <c r="J129" s="13"/>
      <c r="K129" s="10"/>
      <c r="L129" s="10"/>
      <c r="M129" s="12"/>
      <c r="N129" s="10"/>
      <c r="O129" s="12"/>
      <c r="P129" s="11" t="str">
        <f aca="true">IF($B129="","",IF(AND($M129="Remove",$N129=""),"Removal outstanding",IF(AND($K129&lt;&gt;"",$K129&lt;TODAY(),$M129&lt;&gt;"Remove"),"Temporary access expired",IF($I129="","No approval on record",IF(AND($L129&lt;&gt;"",$L129&lt;TODAY()-90),"Unused 90+ days",IF($G129="Yes","Privileged",""))))))</f>
        <v/>
      </c>
      <c r="Q129" s="13"/>
    </row>
    <row r="130" customFormat="false" ht="15" hidden="false" customHeight="false" outlineLevel="0" collapsed="false">
      <c r="A130" s="12"/>
      <c r="B130" s="12"/>
      <c r="C130" s="13"/>
      <c r="D130" s="13"/>
      <c r="E130" s="12"/>
      <c r="F130" s="12"/>
      <c r="G130" s="12"/>
      <c r="H130" s="10"/>
      <c r="I130" s="12"/>
      <c r="J130" s="13"/>
      <c r="K130" s="10"/>
      <c r="L130" s="10"/>
      <c r="M130" s="12"/>
      <c r="N130" s="10"/>
      <c r="O130" s="12"/>
      <c r="P130" s="11" t="str">
        <f aca="true">IF($B130="","",IF(AND($M130="Remove",$N130=""),"Removal outstanding",IF(AND($K130&lt;&gt;"",$K130&lt;TODAY(),$M130&lt;&gt;"Remove"),"Temporary access expired",IF($I130="","No approval on record",IF(AND($L130&lt;&gt;"",$L130&lt;TODAY()-90),"Unused 90+ days",IF($G130="Yes","Privileged",""))))))</f>
        <v/>
      </c>
      <c r="Q130" s="13"/>
    </row>
    <row r="131" customFormat="false" ht="15" hidden="false" customHeight="false" outlineLevel="0" collapsed="false">
      <c r="A131" s="12"/>
      <c r="B131" s="12"/>
      <c r="C131" s="13"/>
      <c r="D131" s="13"/>
      <c r="E131" s="12"/>
      <c r="F131" s="12"/>
      <c r="G131" s="12"/>
      <c r="H131" s="10"/>
      <c r="I131" s="12"/>
      <c r="J131" s="13"/>
      <c r="K131" s="10"/>
      <c r="L131" s="10"/>
      <c r="M131" s="12"/>
      <c r="N131" s="10"/>
      <c r="O131" s="12"/>
      <c r="P131" s="11" t="str">
        <f aca="true">IF($B131="","",IF(AND($M131="Remove",$N131=""),"Removal outstanding",IF(AND($K131&lt;&gt;"",$K131&lt;TODAY(),$M131&lt;&gt;"Remove"),"Temporary access expired",IF($I131="","No approval on record",IF(AND($L131&lt;&gt;"",$L131&lt;TODAY()-90),"Unused 90+ days",IF($G131="Yes","Privileged",""))))))</f>
        <v/>
      </c>
      <c r="Q131" s="13"/>
    </row>
    <row r="132" customFormat="false" ht="15" hidden="false" customHeight="false" outlineLevel="0" collapsed="false">
      <c r="A132" s="12"/>
      <c r="B132" s="12"/>
      <c r="C132" s="13"/>
      <c r="D132" s="13"/>
      <c r="E132" s="12"/>
      <c r="F132" s="12"/>
      <c r="G132" s="12"/>
      <c r="H132" s="10"/>
      <c r="I132" s="12"/>
      <c r="J132" s="13"/>
      <c r="K132" s="10"/>
      <c r="L132" s="10"/>
      <c r="M132" s="12"/>
      <c r="N132" s="10"/>
      <c r="O132" s="12"/>
      <c r="P132" s="11" t="str">
        <f aca="true">IF($B132="","",IF(AND($M132="Remove",$N132=""),"Removal outstanding",IF(AND($K132&lt;&gt;"",$K132&lt;TODAY(),$M132&lt;&gt;"Remove"),"Temporary access expired",IF($I132="","No approval on record",IF(AND($L132&lt;&gt;"",$L132&lt;TODAY()-90),"Unused 90+ days",IF($G132="Yes","Privileged",""))))))</f>
        <v/>
      </c>
      <c r="Q132" s="13"/>
    </row>
    <row r="133" customFormat="false" ht="15" hidden="false" customHeight="false" outlineLevel="0" collapsed="false">
      <c r="A133" s="12"/>
      <c r="B133" s="12"/>
      <c r="C133" s="13"/>
      <c r="D133" s="13"/>
      <c r="E133" s="12"/>
      <c r="F133" s="12"/>
      <c r="G133" s="12"/>
      <c r="H133" s="10"/>
      <c r="I133" s="12"/>
      <c r="J133" s="13"/>
      <c r="K133" s="10"/>
      <c r="L133" s="10"/>
      <c r="M133" s="12"/>
      <c r="N133" s="10"/>
      <c r="O133" s="12"/>
      <c r="P133" s="11" t="str">
        <f aca="true">IF($B133="","",IF(AND($M133="Remove",$N133=""),"Removal outstanding",IF(AND($K133&lt;&gt;"",$K133&lt;TODAY(),$M133&lt;&gt;"Remove"),"Temporary access expired",IF($I133="","No approval on record",IF(AND($L133&lt;&gt;"",$L133&lt;TODAY()-90),"Unused 90+ days",IF($G133="Yes","Privileged",""))))))</f>
        <v/>
      </c>
      <c r="Q133" s="13"/>
    </row>
    <row r="134" customFormat="false" ht="15" hidden="false" customHeight="false" outlineLevel="0" collapsed="false">
      <c r="A134" s="12"/>
      <c r="B134" s="12"/>
      <c r="C134" s="13"/>
      <c r="D134" s="13"/>
      <c r="E134" s="12"/>
      <c r="F134" s="12"/>
      <c r="G134" s="12"/>
      <c r="H134" s="10"/>
      <c r="I134" s="12"/>
      <c r="J134" s="13"/>
      <c r="K134" s="10"/>
      <c r="L134" s="10"/>
      <c r="M134" s="12"/>
      <c r="N134" s="10"/>
      <c r="O134" s="12"/>
      <c r="P134" s="11" t="str">
        <f aca="true">IF($B134="","",IF(AND($M134="Remove",$N134=""),"Removal outstanding",IF(AND($K134&lt;&gt;"",$K134&lt;TODAY(),$M134&lt;&gt;"Remove"),"Temporary access expired",IF($I134="","No approval on record",IF(AND($L134&lt;&gt;"",$L134&lt;TODAY()-90),"Unused 90+ days",IF($G134="Yes","Privileged",""))))))</f>
        <v/>
      </c>
      <c r="Q134" s="13"/>
    </row>
    <row r="135" customFormat="false" ht="15" hidden="false" customHeight="false" outlineLevel="0" collapsed="false">
      <c r="A135" s="12"/>
      <c r="B135" s="12"/>
      <c r="C135" s="13"/>
      <c r="D135" s="13"/>
      <c r="E135" s="12"/>
      <c r="F135" s="12"/>
      <c r="G135" s="12"/>
      <c r="H135" s="10"/>
      <c r="I135" s="12"/>
      <c r="J135" s="13"/>
      <c r="K135" s="10"/>
      <c r="L135" s="10"/>
      <c r="M135" s="12"/>
      <c r="N135" s="10"/>
      <c r="O135" s="12"/>
      <c r="P135" s="11" t="str">
        <f aca="true">IF($B135="","",IF(AND($M135="Remove",$N135=""),"Removal outstanding",IF(AND($K135&lt;&gt;"",$K135&lt;TODAY(),$M135&lt;&gt;"Remove"),"Temporary access expired",IF($I135="","No approval on record",IF(AND($L135&lt;&gt;"",$L135&lt;TODAY()-90),"Unused 90+ days",IF($G135="Yes","Privileged",""))))))</f>
        <v/>
      </c>
      <c r="Q135" s="13"/>
    </row>
    <row r="136" customFormat="false" ht="15" hidden="false" customHeight="false" outlineLevel="0" collapsed="false">
      <c r="A136" s="12"/>
      <c r="B136" s="12"/>
      <c r="C136" s="13"/>
      <c r="D136" s="13"/>
      <c r="E136" s="12"/>
      <c r="F136" s="12"/>
      <c r="G136" s="12"/>
      <c r="H136" s="10"/>
      <c r="I136" s="12"/>
      <c r="J136" s="13"/>
      <c r="K136" s="10"/>
      <c r="L136" s="10"/>
      <c r="M136" s="12"/>
      <c r="N136" s="10"/>
      <c r="O136" s="12"/>
      <c r="P136" s="11" t="str">
        <f aca="true">IF($B136="","",IF(AND($M136="Remove",$N136=""),"Removal outstanding",IF(AND($K136&lt;&gt;"",$K136&lt;TODAY(),$M136&lt;&gt;"Remove"),"Temporary access expired",IF($I136="","No approval on record",IF(AND($L136&lt;&gt;"",$L136&lt;TODAY()-90),"Unused 90+ days",IF($G136="Yes","Privileged",""))))))</f>
        <v/>
      </c>
      <c r="Q136" s="13"/>
    </row>
    <row r="137" customFormat="false" ht="15" hidden="false" customHeight="false" outlineLevel="0" collapsed="false">
      <c r="A137" s="12"/>
      <c r="B137" s="12"/>
      <c r="C137" s="13"/>
      <c r="D137" s="13"/>
      <c r="E137" s="12"/>
      <c r="F137" s="12"/>
      <c r="G137" s="12"/>
      <c r="H137" s="10"/>
      <c r="I137" s="12"/>
      <c r="J137" s="13"/>
      <c r="K137" s="10"/>
      <c r="L137" s="10"/>
      <c r="M137" s="12"/>
      <c r="N137" s="10"/>
      <c r="O137" s="12"/>
      <c r="P137" s="11" t="str">
        <f aca="true">IF($B137="","",IF(AND($M137="Remove",$N137=""),"Removal outstanding",IF(AND($K137&lt;&gt;"",$K137&lt;TODAY(),$M137&lt;&gt;"Remove"),"Temporary access expired",IF($I137="","No approval on record",IF(AND($L137&lt;&gt;"",$L137&lt;TODAY()-90),"Unused 90+ days",IF($G137="Yes","Privileged",""))))))</f>
        <v/>
      </c>
      <c r="Q137" s="13"/>
    </row>
    <row r="138" customFormat="false" ht="15" hidden="false" customHeight="false" outlineLevel="0" collapsed="false">
      <c r="A138" s="12"/>
      <c r="B138" s="12"/>
      <c r="C138" s="13"/>
      <c r="D138" s="13"/>
      <c r="E138" s="12"/>
      <c r="F138" s="12"/>
      <c r="G138" s="12"/>
      <c r="H138" s="10"/>
      <c r="I138" s="12"/>
      <c r="J138" s="13"/>
      <c r="K138" s="10"/>
      <c r="L138" s="10"/>
      <c r="M138" s="12"/>
      <c r="N138" s="10"/>
      <c r="O138" s="12"/>
      <c r="P138" s="11" t="str">
        <f aca="true">IF($B138="","",IF(AND($M138="Remove",$N138=""),"Removal outstanding",IF(AND($K138&lt;&gt;"",$K138&lt;TODAY(),$M138&lt;&gt;"Remove"),"Temporary access expired",IF($I138="","No approval on record",IF(AND($L138&lt;&gt;"",$L138&lt;TODAY()-90),"Unused 90+ days",IF($G138="Yes","Privileged",""))))))</f>
        <v/>
      </c>
      <c r="Q138" s="13"/>
    </row>
    <row r="139" customFormat="false" ht="15" hidden="false" customHeight="false" outlineLevel="0" collapsed="false">
      <c r="A139" s="12"/>
      <c r="B139" s="12"/>
      <c r="C139" s="13"/>
      <c r="D139" s="13"/>
      <c r="E139" s="12"/>
      <c r="F139" s="12"/>
      <c r="G139" s="12"/>
      <c r="H139" s="10"/>
      <c r="I139" s="12"/>
      <c r="J139" s="13"/>
      <c r="K139" s="10"/>
      <c r="L139" s="10"/>
      <c r="M139" s="12"/>
      <c r="N139" s="10"/>
      <c r="O139" s="12"/>
      <c r="P139" s="11" t="str">
        <f aca="true">IF($B139="","",IF(AND($M139="Remove",$N139=""),"Removal outstanding",IF(AND($K139&lt;&gt;"",$K139&lt;TODAY(),$M139&lt;&gt;"Remove"),"Temporary access expired",IF($I139="","No approval on record",IF(AND($L139&lt;&gt;"",$L139&lt;TODAY()-90),"Unused 90+ days",IF($G139="Yes","Privileged",""))))))</f>
        <v/>
      </c>
      <c r="Q139" s="13"/>
    </row>
    <row r="140" customFormat="false" ht="15" hidden="false" customHeight="false" outlineLevel="0" collapsed="false">
      <c r="A140" s="12"/>
      <c r="B140" s="12"/>
      <c r="C140" s="13"/>
      <c r="D140" s="13"/>
      <c r="E140" s="12"/>
      <c r="F140" s="12"/>
      <c r="G140" s="12"/>
      <c r="H140" s="10"/>
      <c r="I140" s="12"/>
      <c r="J140" s="13"/>
      <c r="K140" s="10"/>
      <c r="L140" s="10"/>
      <c r="M140" s="12"/>
      <c r="N140" s="10"/>
      <c r="O140" s="12"/>
      <c r="P140" s="11" t="str">
        <f aca="true">IF($B140="","",IF(AND($M140="Remove",$N140=""),"Removal outstanding",IF(AND($K140&lt;&gt;"",$K140&lt;TODAY(),$M140&lt;&gt;"Remove"),"Temporary access expired",IF($I140="","No approval on record",IF(AND($L140&lt;&gt;"",$L140&lt;TODAY()-90),"Unused 90+ days",IF($G140="Yes","Privileged",""))))))</f>
        <v/>
      </c>
      <c r="Q140" s="13"/>
    </row>
    <row r="141" customFormat="false" ht="15" hidden="false" customHeight="false" outlineLevel="0" collapsed="false">
      <c r="A141" s="12"/>
      <c r="B141" s="12"/>
      <c r="C141" s="13"/>
      <c r="D141" s="13"/>
      <c r="E141" s="12"/>
      <c r="F141" s="12"/>
      <c r="G141" s="12"/>
      <c r="H141" s="10"/>
      <c r="I141" s="12"/>
      <c r="J141" s="13"/>
      <c r="K141" s="10"/>
      <c r="L141" s="10"/>
      <c r="M141" s="12"/>
      <c r="N141" s="10"/>
      <c r="O141" s="12"/>
      <c r="P141" s="11" t="str">
        <f aca="true">IF($B141="","",IF(AND($M141="Remove",$N141=""),"Removal outstanding",IF(AND($K141&lt;&gt;"",$K141&lt;TODAY(),$M141&lt;&gt;"Remove"),"Temporary access expired",IF($I141="","No approval on record",IF(AND($L141&lt;&gt;"",$L141&lt;TODAY()-90),"Unused 90+ days",IF($G141="Yes","Privileged",""))))))</f>
        <v/>
      </c>
      <c r="Q141" s="13"/>
    </row>
    <row r="142" customFormat="false" ht="15" hidden="false" customHeight="false" outlineLevel="0" collapsed="false">
      <c r="A142" s="12"/>
      <c r="B142" s="12"/>
      <c r="C142" s="13"/>
      <c r="D142" s="13"/>
      <c r="E142" s="12"/>
      <c r="F142" s="12"/>
      <c r="G142" s="12"/>
      <c r="H142" s="10"/>
      <c r="I142" s="12"/>
      <c r="J142" s="13"/>
      <c r="K142" s="10"/>
      <c r="L142" s="10"/>
      <c r="M142" s="12"/>
      <c r="N142" s="10"/>
      <c r="O142" s="12"/>
      <c r="P142" s="11" t="str">
        <f aca="true">IF($B142="","",IF(AND($M142="Remove",$N142=""),"Removal outstanding",IF(AND($K142&lt;&gt;"",$K142&lt;TODAY(),$M142&lt;&gt;"Remove"),"Temporary access expired",IF($I142="","No approval on record",IF(AND($L142&lt;&gt;"",$L142&lt;TODAY()-90),"Unused 90+ days",IF($G142="Yes","Privileged",""))))))</f>
        <v/>
      </c>
      <c r="Q142" s="13"/>
    </row>
    <row r="143" customFormat="false" ht="15" hidden="false" customHeight="false" outlineLevel="0" collapsed="false">
      <c r="A143" s="12"/>
      <c r="B143" s="12"/>
      <c r="C143" s="13"/>
      <c r="D143" s="13"/>
      <c r="E143" s="12"/>
      <c r="F143" s="12"/>
      <c r="G143" s="12"/>
      <c r="H143" s="10"/>
      <c r="I143" s="12"/>
      <c r="J143" s="13"/>
      <c r="K143" s="10"/>
      <c r="L143" s="10"/>
      <c r="M143" s="12"/>
      <c r="N143" s="10"/>
      <c r="O143" s="12"/>
      <c r="P143" s="11" t="str">
        <f aca="true">IF($B143="","",IF(AND($M143="Remove",$N143=""),"Removal outstanding",IF(AND($K143&lt;&gt;"",$K143&lt;TODAY(),$M143&lt;&gt;"Remove"),"Temporary access expired",IF($I143="","No approval on record",IF(AND($L143&lt;&gt;"",$L143&lt;TODAY()-90),"Unused 90+ days",IF($G143="Yes","Privileged",""))))))</f>
        <v/>
      </c>
      <c r="Q143" s="13"/>
    </row>
    <row r="144" customFormat="false" ht="15" hidden="false" customHeight="false" outlineLevel="0" collapsed="false">
      <c r="A144" s="12"/>
      <c r="B144" s="12"/>
      <c r="C144" s="13"/>
      <c r="D144" s="13"/>
      <c r="E144" s="12"/>
      <c r="F144" s="12"/>
      <c r="G144" s="12"/>
      <c r="H144" s="10"/>
      <c r="I144" s="12"/>
      <c r="J144" s="13"/>
      <c r="K144" s="10"/>
      <c r="L144" s="10"/>
      <c r="M144" s="12"/>
      <c r="N144" s="10"/>
      <c r="O144" s="12"/>
      <c r="P144" s="11" t="str">
        <f aca="true">IF($B144="","",IF(AND($M144="Remove",$N144=""),"Removal outstanding",IF(AND($K144&lt;&gt;"",$K144&lt;TODAY(),$M144&lt;&gt;"Remove"),"Temporary access expired",IF($I144="","No approval on record",IF(AND($L144&lt;&gt;"",$L144&lt;TODAY()-90),"Unused 90+ days",IF($G144="Yes","Privileged",""))))))</f>
        <v/>
      </c>
      <c r="Q144" s="13"/>
    </row>
    <row r="145" customFormat="false" ht="15" hidden="false" customHeight="false" outlineLevel="0" collapsed="false">
      <c r="A145" s="12"/>
      <c r="B145" s="12"/>
      <c r="C145" s="13"/>
      <c r="D145" s="13"/>
      <c r="E145" s="12"/>
      <c r="F145" s="12"/>
      <c r="G145" s="12"/>
      <c r="H145" s="10"/>
      <c r="I145" s="12"/>
      <c r="J145" s="13"/>
      <c r="K145" s="10"/>
      <c r="L145" s="10"/>
      <c r="M145" s="12"/>
      <c r="N145" s="10"/>
      <c r="O145" s="12"/>
      <c r="P145" s="11" t="str">
        <f aca="true">IF($B145="","",IF(AND($M145="Remove",$N145=""),"Removal outstanding",IF(AND($K145&lt;&gt;"",$K145&lt;TODAY(),$M145&lt;&gt;"Remove"),"Temporary access expired",IF($I145="","No approval on record",IF(AND($L145&lt;&gt;"",$L145&lt;TODAY()-90),"Unused 90+ days",IF($G145="Yes","Privileged",""))))))</f>
        <v/>
      </c>
      <c r="Q145" s="13"/>
    </row>
    <row r="146" customFormat="false" ht="15" hidden="false" customHeight="false" outlineLevel="0" collapsed="false">
      <c r="A146" s="12"/>
      <c r="B146" s="12"/>
      <c r="C146" s="13"/>
      <c r="D146" s="13"/>
      <c r="E146" s="12"/>
      <c r="F146" s="12"/>
      <c r="G146" s="12"/>
      <c r="H146" s="10"/>
      <c r="I146" s="12"/>
      <c r="J146" s="13"/>
      <c r="K146" s="10"/>
      <c r="L146" s="10"/>
      <c r="M146" s="12"/>
      <c r="N146" s="10"/>
      <c r="O146" s="12"/>
      <c r="P146" s="11" t="str">
        <f aca="true">IF($B146="","",IF(AND($M146="Remove",$N146=""),"Removal outstanding",IF(AND($K146&lt;&gt;"",$K146&lt;TODAY(),$M146&lt;&gt;"Remove"),"Temporary access expired",IF($I146="","No approval on record",IF(AND($L146&lt;&gt;"",$L146&lt;TODAY()-90),"Unused 90+ days",IF($G146="Yes","Privileged",""))))))</f>
        <v/>
      </c>
      <c r="Q146" s="13"/>
    </row>
    <row r="147" customFormat="false" ht="15" hidden="false" customHeight="false" outlineLevel="0" collapsed="false">
      <c r="A147" s="12"/>
      <c r="B147" s="12"/>
      <c r="C147" s="13"/>
      <c r="D147" s="13"/>
      <c r="E147" s="12"/>
      <c r="F147" s="12"/>
      <c r="G147" s="12"/>
      <c r="H147" s="10"/>
      <c r="I147" s="12"/>
      <c r="J147" s="13"/>
      <c r="K147" s="10"/>
      <c r="L147" s="10"/>
      <c r="M147" s="12"/>
      <c r="N147" s="10"/>
      <c r="O147" s="12"/>
      <c r="P147" s="11" t="str">
        <f aca="true">IF($B147="","",IF(AND($M147="Remove",$N147=""),"Removal outstanding",IF(AND($K147&lt;&gt;"",$K147&lt;TODAY(),$M147&lt;&gt;"Remove"),"Temporary access expired",IF($I147="","No approval on record",IF(AND($L147&lt;&gt;"",$L147&lt;TODAY()-90),"Unused 90+ days",IF($G147="Yes","Privileged",""))))))</f>
        <v/>
      </c>
      <c r="Q147" s="13"/>
    </row>
    <row r="148" customFormat="false" ht="15" hidden="false" customHeight="false" outlineLevel="0" collapsed="false">
      <c r="A148" s="12"/>
      <c r="B148" s="12"/>
      <c r="C148" s="13"/>
      <c r="D148" s="13"/>
      <c r="E148" s="12"/>
      <c r="F148" s="12"/>
      <c r="G148" s="12"/>
      <c r="H148" s="10"/>
      <c r="I148" s="12"/>
      <c r="J148" s="13"/>
      <c r="K148" s="10"/>
      <c r="L148" s="10"/>
      <c r="M148" s="12"/>
      <c r="N148" s="10"/>
      <c r="O148" s="12"/>
      <c r="P148" s="11" t="str">
        <f aca="true">IF($B148="","",IF(AND($M148="Remove",$N148=""),"Removal outstanding",IF(AND($K148&lt;&gt;"",$K148&lt;TODAY(),$M148&lt;&gt;"Remove"),"Temporary access expired",IF($I148="","No approval on record",IF(AND($L148&lt;&gt;"",$L148&lt;TODAY()-90),"Unused 90+ days",IF($G148="Yes","Privileged",""))))))</f>
        <v/>
      </c>
      <c r="Q148" s="13"/>
    </row>
    <row r="149" customFormat="false" ht="15" hidden="false" customHeight="false" outlineLevel="0" collapsed="false">
      <c r="A149" s="12"/>
      <c r="B149" s="12"/>
      <c r="C149" s="13"/>
      <c r="D149" s="13"/>
      <c r="E149" s="12"/>
      <c r="F149" s="12"/>
      <c r="G149" s="12"/>
      <c r="H149" s="10"/>
      <c r="I149" s="12"/>
      <c r="J149" s="13"/>
      <c r="K149" s="10"/>
      <c r="L149" s="10"/>
      <c r="M149" s="12"/>
      <c r="N149" s="10"/>
      <c r="O149" s="12"/>
      <c r="P149" s="11" t="str">
        <f aca="true">IF($B149="","",IF(AND($M149="Remove",$N149=""),"Removal outstanding",IF(AND($K149&lt;&gt;"",$K149&lt;TODAY(),$M149&lt;&gt;"Remove"),"Temporary access expired",IF($I149="","No approval on record",IF(AND($L149&lt;&gt;"",$L149&lt;TODAY()-90),"Unused 90+ days",IF($G149="Yes","Privileged",""))))))</f>
        <v/>
      </c>
      <c r="Q149" s="13"/>
    </row>
    <row r="150" customFormat="false" ht="15" hidden="false" customHeight="false" outlineLevel="0" collapsed="false">
      <c r="A150" s="12"/>
      <c r="B150" s="12"/>
      <c r="C150" s="13"/>
      <c r="D150" s="13"/>
      <c r="E150" s="12"/>
      <c r="F150" s="12"/>
      <c r="G150" s="12"/>
      <c r="H150" s="10"/>
      <c r="I150" s="12"/>
      <c r="J150" s="13"/>
      <c r="K150" s="10"/>
      <c r="L150" s="10"/>
      <c r="M150" s="12"/>
      <c r="N150" s="10"/>
      <c r="O150" s="12"/>
      <c r="P150" s="11" t="str">
        <f aca="true">IF($B150="","",IF(AND($M150="Remove",$N150=""),"Removal outstanding",IF(AND($K150&lt;&gt;"",$K150&lt;TODAY(),$M150&lt;&gt;"Remove"),"Temporary access expired",IF($I150="","No approval on record",IF(AND($L150&lt;&gt;"",$L150&lt;TODAY()-90),"Unused 90+ days",IF($G150="Yes","Privileged",""))))))</f>
        <v/>
      </c>
      <c r="Q150" s="13"/>
    </row>
    <row r="151" customFormat="false" ht="15" hidden="false" customHeight="false" outlineLevel="0" collapsed="false">
      <c r="A151" s="12"/>
      <c r="B151" s="12"/>
      <c r="C151" s="13"/>
      <c r="D151" s="13"/>
      <c r="E151" s="12"/>
      <c r="F151" s="12"/>
      <c r="G151" s="12"/>
      <c r="H151" s="10"/>
      <c r="I151" s="12"/>
      <c r="J151" s="13"/>
      <c r="K151" s="10"/>
      <c r="L151" s="10"/>
      <c r="M151" s="12"/>
      <c r="N151" s="10"/>
      <c r="O151" s="12"/>
      <c r="P151" s="11" t="str">
        <f aca="true">IF($B151="","",IF(AND($M151="Remove",$N151=""),"Removal outstanding",IF(AND($K151&lt;&gt;"",$K151&lt;TODAY(),$M151&lt;&gt;"Remove"),"Temporary access expired",IF($I151="","No approval on record",IF(AND($L151&lt;&gt;"",$L151&lt;TODAY()-90),"Unused 90+ days",IF($G151="Yes","Privileged",""))))))</f>
        <v/>
      </c>
      <c r="Q151" s="13"/>
    </row>
    <row r="152" customFormat="false" ht="15" hidden="false" customHeight="false" outlineLevel="0" collapsed="false">
      <c r="A152" s="12"/>
      <c r="B152" s="12"/>
      <c r="C152" s="13"/>
      <c r="D152" s="13"/>
      <c r="E152" s="12"/>
      <c r="F152" s="12"/>
      <c r="G152" s="12"/>
      <c r="H152" s="10"/>
      <c r="I152" s="12"/>
      <c r="J152" s="13"/>
      <c r="K152" s="10"/>
      <c r="L152" s="10"/>
      <c r="M152" s="12"/>
      <c r="N152" s="10"/>
      <c r="O152" s="12"/>
      <c r="P152" s="11" t="str">
        <f aca="true">IF($B152="","",IF(AND($M152="Remove",$N152=""),"Removal outstanding",IF(AND($K152&lt;&gt;"",$K152&lt;TODAY(),$M152&lt;&gt;"Remove"),"Temporary access expired",IF($I152="","No approval on record",IF(AND($L152&lt;&gt;"",$L152&lt;TODAY()-90),"Unused 90+ days",IF($G152="Yes","Privileged",""))))))</f>
        <v/>
      </c>
      <c r="Q152" s="13"/>
    </row>
    <row r="153" customFormat="false" ht="15" hidden="false" customHeight="false" outlineLevel="0" collapsed="false">
      <c r="A153" s="12"/>
      <c r="B153" s="12"/>
      <c r="C153" s="13"/>
      <c r="D153" s="13"/>
      <c r="E153" s="12"/>
      <c r="F153" s="12"/>
      <c r="G153" s="12"/>
      <c r="H153" s="10"/>
      <c r="I153" s="12"/>
      <c r="J153" s="13"/>
      <c r="K153" s="10"/>
      <c r="L153" s="10"/>
      <c r="M153" s="12"/>
      <c r="N153" s="10"/>
      <c r="O153" s="12"/>
      <c r="P153" s="11" t="str">
        <f aca="true">IF($B153="","",IF(AND($M153="Remove",$N153=""),"Removal outstanding",IF(AND($K153&lt;&gt;"",$K153&lt;TODAY(),$M153&lt;&gt;"Remove"),"Temporary access expired",IF($I153="","No approval on record",IF(AND($L153&lt;&gt;"",$L153&lt;TODAY()-90),"Unused 90+ days",IF($G153="Yes","Privileged",""))))))</f>
        <v/>
      </c>
      <c r="Q153" s="13"/>
    </row>
    <row r="154" customFormat="false" ht="15" hidden="false" customHeight="false" outlineLevel="0" collapsed="false">
      <c r="A154" s="12"/>
      <c r="B154" s="12"/>
      <c r="C154" s="13"/>
      <c r="D154" s="13"/>
      <c r="E154" s="12"/>
      <c r="F154" s="12"/>
      <c r="G154" s="12"/>
      <c r="H154" s="10"/>
      <c r="I154" s="12"/>
      <c r="J154" s="13"/>
      <c r="K154" s="10"/>
      <c r="L154" s="10"/>
      <c r="M154" s="12"/>
      <c r="N154" s="10"/>
      <c r="O154" s="12"/>
      <c r="P154" s="11" t="str">
        <f aca="true">IF($B154="","",IF(AND($M154="Remove",$N154=""),"Removal outstanding",IF(AND($K154&lt;&gt;"",$K154&lt;TODAY(),$M154&lt;&gt;"Remove"),"Temporary access expired",IF($I154="","No approval on record",IF(AND($L154&lt;&gt;"",$L154&lt;TODAY()-90),"Unused 90+ days",IF($G154="Yes","Privileged",""))))))</f>
        <v/>
      </c>
      <c r="Q154" s="13"/>
    </row>
    <row r="155" customFormat="false" ht="15" hidden="false" customHeight="false" outlineLevel="0" collapsed="false">
      <c r="A155" s="12"/>
      <c r="B155" s="12"/>
      <c r="C155" s="13"/>
      <c r="D155" s="13"/>
      <c r="E155" s="12"/>
      <c r="F155" s="12"/>
      <c r="G155" s="12"/>
      <c r="H155" s="10"/>
      <c r="I155" s="12"/>
      <c r="J155" s="13"/>
      <c r="K155" s="10"/>
      <c r="L155" s="10"/>
      <c r="M155" s="12"/>
      <c r="N155" s="10"/>
      <c r="O155" s="12"/>
      <c r="P155" s="11" t="str">
        <f aca="true">IF($B155="","",IF(AND($M155="Remove",$N155=""),"Removal outstanding",IF(AND($K155&lt;&gt;"",$K155&lt;TODAY(),$M155&lt;&gt;"Remove"),"Temporary access expired",IF($I155="","No approval on record",IF(AND($L155&lt;&gt;"",$L155&lt;TODAY()-90),"Unused 90+ days",IF($G155="Yes","Privileged",""))))))</f>
        <v/>
      </c>
      <c r="Q155" s="13"/>
    </row>
    <row r="156" customFormat="false" ht="15" hidden="false" customHeight="false" outlineLevel="0" collapsed="false">
      <c r="A156" s="12"/>
      <c r="B156" s="12"/>
      <c r="C156" s="13"/>
      <c r="D156" s="13"/>
      <c r="E156" s="12"/>
      <c r="F156" s="12"/>
      <c r="G156" s="12"/>
      <c r="H156" s="10"/>
      <c r="I156" s="12"/>
      <c r="J156" s="13"/>
      <c r="K156" s="10"/>
      <c r="L156" s="10"/>
      <c r="M156" s="12"/>
      <c r="N156" s="10"/>
      <c r="O156" s="12"/>
      <c r="P156" s="11" t="str">
        <f aca="true">IF($B156="","",IF(AND($M156="Remove",$N156=""),"Removal outstanding",IF(AND($K156&lt;&gt;"",$K156&lt;TODAY(),$M156&lt;&gt;"Remove"),"Temporary access expired",IF($I156="","No approval on record",IF(AND($L156&lt;&gt;"",$L156&lt;TODAY()-90),"Unused 90+ days",IF($G156="Yes","Privileged",""))))))</f>
        <v/>
      </c>
      <c r="Q156" s="13"/>
    </row>
    <row r="157" customFormat="false" ht="15" hidden="false" customHeight="false" outlineLevel="0" collapsed="false">
      <c r="A157" s="12"/>
      <c r="B157" s="12"/>
      <c r="C157" s="13"/>
      <c r="D157" s="13"/>
      <c r="E157" s="12"/>
      <c r="F157" s="12"/>
      <c r="G157" s="12"/>
      <c r="H157" s="10"/>
      <c r="I157" s="12"/>
      <c r="J157" s="13"/>
      <c r="K157" s="10"/>
      <c r="L157" s="10"/>
      <c r="M157" s="12"/>
      <c r="N157" s="10"/>
      <c r="O157" s="12"/>
      <c r="P157" s="11" t="str">
        <f aca="true">IF($B157="","",IF(AND($M157="Remove",$N157=""),"Removal outstanding",IF(AND($K157&lt;&gt;"",$K157&lt;TODAY(),$M157&lt;&gt;"Remove"),"Temporary access expired",IF($I157="","No approval on record",IF(AND($L157&lt;&gt;"",$L157&lt;TODAY()-90),"Unused 90+ days",IF($G157="Yes","Privileged",""))))))</f>
        <v/>
      </c>
      <c r="Q157" s="13"/>
    </row>
  </sheetData>
  <autoFilter ref="A7:Q157"/>
  <conditionalFormatting sqref="P8:P157">
    <cfRule type="cellIs" priority="2" operator="equal" aboveAverage="0" equalAverage="0" bottom="0" percent="0" rank="0" text="" dxfId="6">
      <formula>"Removal outstanding"</formula>
    </cfRule>
    <cfRule type="cellIs" priority="3" operator="equal" aboveAverage="0" equalAverage="0" bottom="0" percent="0" rank="0" text="" dxfId="6">
      <formula>"Temporary access expired"</formula>
    </cfRule>
    <cfRule type="cellIs" priority="4" operator="equal" aboveAverage="0" equalAverage="0" bottom="0" percent="0" rank="0" text="" dxfId="6">
      <formula>"No approval on record"</formula>
    </cfRule>
    <cfRule type="cellIs" priority="5" operator="equal" aboveAverage="0" equalAverage="0" bottom="0" percent="0" rank="0" text="" dxfId="7">
      <formula>"Unused 90+ days"</formula>
    </cfRule>
    <cfRule type="cellIs" priority="6" operator="equal" aboveAverage="0" equalAverage="0" bottom="0" percent="0" rank="0" text="" dxfId="7">
      <formula>"Privileged"</formula>
    </cfRule>
  </conditionalFormatting>
  <conditionalFormatting sqref="M8:M157">
    <cfRule type="cellIs" priority="7" operator="equal" aboveAverage="0" equalAverage="0" bottom="0" percent="0" rank="0" text="" dxfId="8">
      <formula>"Remove"</formula>
    </cfRule>
  </conditionalFormatting>
  <dataValidations count="2">
    <dataValidation allowBlank="true" errorStyle="stop" operator="between" showDropDown="false" showErrorMessage="false" showInputMessage="false" sqref="G8:G157" type="list">
      <formula1>"Yes,No"</formula1>
      <formula2>0</formula2>
    </dataValidation>
    <dataValidation allowBlank="true" errorStyle="stop" operator="between" showDropDown="false" showErrorMessage="false" showInputMessage="false" sqref="M8:M157" type="list">
      <formula1>"Keep,Remove,Change,Query"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22"/>
    <col collapsed="false" customWidth="true" hidden="false" outlineLevel="0" max="5" min="4" style="0" width="12"/>
    <col collapsed="false" customWidth="true" hidden="false" outlineLevel="0" max="7" min="6" style="0" width="10"/>
    <col collapsed="false" customWidth="true" hidden="false" outlineLevel="0" max="8" min="8" style="0" width="36"/>
    <col collapsed="false" customWidth="true" hidden="false" outlineLevel="0" max="9" min="9" style="0" width="34"/>
  </cols>
  <sheetData>
    <row r="1" customFormat="false" ht="19.7" hidden="false" customHeight="false" outlineLevel="0" collapsed="false">
      <c r="A1" s="1" t="s">
        <v>62</v>
      </c>
    </row>
    <row r="2" customFormat="false" ht="15" hidden="false" customHeight="false" outlineLevel="0" collapsed="false">
      <c r="A2" s="5" t="s">
        <v>63</v>
      </c>
    </row>
    <row r="4" customFormat="false" ht="31.5" hidden="false" customHeight="true" outlineLevel="0" collapsed="false">
      <c r="A4" s="6" t="s">
        <v>64</v>
      </c>
      <c r="B4" s="6" t="s">
        <v>65</v>
      </c>
      <c r="C4" s="6" t="s">
        <v>66</v>
      </c>
      <c r="D4" s="6" t="s">
        <v>67</v>
      </c>
      <c r="E4" s="6" t="s">
        <v>68</v>
      </c>
      <c r="F4" s="6" t="s">
        <v>69</v>
      </c>
      <c r="G4" s="6" t="s">
        <v>70</v>
      </c>
      <c r="H4" s="6" t="s">
        <v>71</v>
      </c>
      <c r="I4" s="6" t="s">
        <v>72</v>
      </c>
    </row>
    <row r="5" customFormat="false" ht="35.05" hidden="false" customHeight="false" outlineLevel="0" collapsed="false">
      <c r="A5" s="9" t="n">
        <v>46305</v>
      </c>
      <c r="B5" s="8" t="s">
        <v>73</v>
      </c>
      <c r="C5" s="7" t="s">
        <v>74</v>
      </c>
      <c r="D5" s="7" t="n">
        <v>340</v>
      </c>
      <c r="E5" s="7" t="n">
        <v>31</v>
      </c>
      <c r="F5" s="7" t="n">
        <v>11</v>
      </c>
      <c r="G5" s="7" t="n">
        <v>4</v>
      </c>
      <c r="H5" s="8" t="s">
        <v>75</v>
      </c>
      <c r="I5" s="8" t="s">
        <v>76</v>
      </c>
    </row>
    <row r="6" customFormat="false" ht="15" hidden="false" customHeight="false" outlineLevel="0" collapsed="false">
      <c r="A6" s="14" t="s">
        <v>77</v>
      </c>
      <c r="B6" s="13"/>
      <c r="C6" s="12"/>
      <c r="D6" s="12"/>
      <c r="E6" s="12"/>
      <c r="F6" s="12"/>
      <c r="G6" s="12"/>
      <c r="H6" s="13"/>
      <c r="I6" s="13"/>
    </row>
    <row r="7" customFormat="false" ht="15" hidden="false" customHeight="false" outlineLevel="0" collapsed="false">
      <c r="A7" s="10"/>
      <c r="B7" s="13"/>
      <c r="C7" s="12"/>
      <c r="D7" s="12"/>
      <c r="E7" s="12"/>
      <c r="F7" s="12"/>
      <c r="G7" s="12"/>
      <c r="H7" s="13"/>
      <c r="I7" s="13"/>
    </row>
    <row r="8" customFormat="false" ht="15" hidden="false" customHeight="false" outlineLevel="0" collapsed="false">
      <c r="A8" s="10"/>
      <c r="B8" s="13"/>
      <c r="C8" s="12"/>
      <c r="D8" s="12"/>
      <c r="E8" s="12"/>
      <c r="F8" s="12"/>
      <c r="G8" s="12"/>
      <c r="H8" s="13"/>
      <c r="I8" s="13"/>
    </row>
    <row r="9" customFormat="false" ht="15" hidden="false" customHeight="false" outlineLevel="0" collapsed="false">
      <c r="A9" s="10"/>
      <c r="B9" s="13"/>
      <c r="C9" s="12"/>
      <c r="D9" s="12"/>
      <c r="E9" s="12"/>
      <c r="F9" s="12"/>
      <c r="G9" s="12"/>
      <c r="H9" s="13"/>
      <c r="I9" s="13"/>
    </row>
    <row r="10" customFormat="false" ht="15" hidden="false" customHeight="false" outlineLevel="0" collapsed="false">
      <c r="A10" s="10"/>
      <c r="B10" s="13"/>
      <c r="C10" s="12"/>
      <c r="D10" s="12"/>
      <c r="E10" s="12"/>
      <c r="F10" s="12"/>
      <c r="G10" s="12"/>
      <c r="H10" s="13"/>
      <c r="I10" s="13"/>
    </row>
    <row r="11" customFormat="false" ht="15" hidden="false" customHeight="false" outlineLevel="0" collapsed="false">
      <c r="A11" s="10"/>
      <c r="B11" s="13"/>
      <c r="C11" s="12"/>
      <c r="D11" s="12"/>
      <c r="E11" s="12"/>
      <c r="F11" s="12"/>
      <c r="G11" s="12"/>
      <c r="H11" s="13"/>
      <c r="I11" s="13"/>
    </row>
    <row r="12" customFormat="false" ht="15" hidden="false" customHeight="false" outlineLevel="0" collapsed="false">
      <c r="A12" s="10"/>
      <c r="B12" s="13"/>
      <c r="C12" s="12"/>
      <c r="D12" s="12"/>
      <c r="E12" s="12"/>
      <c r="F12" s="12"/>
      <c r="G12" s="12"/>
      <c r="H12" s="13"/>
      <c r="I12" s="13"/>
    </row>
    <row r="13" customFormat="false" ht="15" hidden="false" customHeight="false" outlineLevel="0" collapsed="false">
      <c r="A13" s="10"/>
      <c r="B13" s="13"/>
      <c r="C13" s="12"/>
      <c r="D13" s="12"/>
      <c r="E13" s="12"/>
      <c r="F13" s="12"/>
      <c r="G13" s="12"/>
      <c r="H13" s="13"/>
      <c r="I13" s="13"/>
    </row>
    <row r="14" customFormat="false" ht="15" hidden="false" customHeight="false" outlineLevel="0" collapsed="false">
      <c r="A14" s="10"/>
      <c r="B14" s="13"/>
      <c r="C14" s="12"/>
      <c r="D14" s="12"/>
      <c r="E14" s="12"/>
      <c r="F14" s="12"/>
      <c r="G14" s="12"/>
      <c r="H14" s="13"/>
      <c r="I14" s="13"/>
    </row>
    <row r="15" customFormat="false" ht="15" hidden="false" customHeight="false" outlineLevel="0" collapsed="false">
      <c r="A15" s="10"/>
      <c r="B15" s="13"/>
      <c r="C15" s="12"/>
      <c r="D15" s="12"/>
      <c r="E15" s="12"/>
      <c r="F15" s="12"/>
      <c r="G15" s="12"/>
      <c r="H15" s="13"/>
      <c r="I15" s="13"/>
    </row>
    <row r="16" customFormat="false" ht="15" hidden="false" customHeight="false" outlineLevel="0" collapsed="false">
      <c r="A16" s="10"/>
      <c r="B16" s="13"/>
      <c r="C16" s="12"/>
      <c r="D16" s="12"/>
      <c r="E16" s="12"/>
      <c r="F16" s="12"/>
      <c r="G16" s="12"/>
      <c r="H16" s="13"/>
      <c r="I16" s="13"/>
    </row>
    <row r="17" customFormat="false" ht="15" hidden="false" customHeight="false" outlineLevel="0" collapsed="false">
      <c r="A17" s="10"/>
      <c r="B17" s="13"/>
      <c r="C17" s="12"/>
      <c r="D17" s="12"/>
      <c r="E17" s="12"/>
      <c r="F17" s="12"/>
      <c r="G17" s="12"/>
      <c r="H17" s="13"/>
      <c r="I17" s="13"/>
    </row>
    <row r="18" customFormat="false" ht="15" hidden="false" customHeight="false" outlineLevel="0" collapsed="false">
      <c r="A18" s="10"/>
      <c r="B18" s="13"/>
      <c r="C18" s="12"/>
      <c r="D18" s="12"/>
      <c r="E18" s="12"/>
      <c r="F18" s="12"/>
      <c r="G18" s="12"/>
      <c r="H18" s="13"/>
      <c r="I18" s="13"/>
    </row>
    <row r="19" customFormat="false" ht="15" hidden="false" customHeight="false" outlineLevel="0" collapsed="false">
      <c r="A19" s="10"/>
      <c r="B19" s="13"/>
      <c r="C19" s="12"/>
      <c r="D19" s="12"/>
      <c r="E19" s="12"/>
      <c r="F19" s="12"/>
      <c r="G19" s="12"/>
      <c r="H19" s="13"/>
      <c r="I19" s="13"/>
    </row>
    <row r="20" customFormat="false" ht="15" hidden="false" customHeight="false" outlineLevel="0" collapsed="false">
      <c r="A20" s="10"/>
      <c r="B20" s="13"/>
      <c r="C20" s="12"/>
      <c r="D20" s="12"/>
      <c r="E20" s="12"/>
      <c r="F20" s="12"/>
      <c r="G20" s="12"/>
      <c r="H20" s="13"/>
      <c r="I20" s="13"/>
    </row>
    <row r="21" customFormat="false" ht="15" hidden="false" customHeight="false" outlineLevel="0" collapsed="false">
      <c r="A21" s="10"/>
      <c r="B21" s="13"/>
      <c r="C21" s="12"/>
      <c r="D21" s="12"/>
      <c r="E21" s="12"/>
      <c r="F21" s="12"/>
      <c r="G21" s="12"/>
      <c r="H21" s="13"/>
      <c r="I21" s="13"/>
    </row>
    <row r="22" customFormat="false" ht="15" hidden="false" customHeight="false" outlineLevel="0" collapsed="false">
      <c r="A22" s="10"/>
      <c r="B22" s="13"/>
      <c r="C22" s="12"/>
      <c r="D22" s="12"/>
      <c r="E22" s="12"/>
      <c r="F22" s="12"/>
      <c r="G22" s="12"/>
      <c r="H22" s="13"/>
      <c r="I22" s="13"/>
    </row>
    <row r="23" customFormat="false" ht="15" hidden="false" customHeight="false" outlineLevel="0" collapsed="false">
      <c r="A23" s="10"/>
      <c r="B23" s="13"/>
      <c r="C23" s="12"/>
      <c r="D23" s="12"/>
      <c r="E23" s="12"/>
      <c r="F23" s="12"/>
      <c r="G23" s="12"/>
      <c r="H23" s="13"/>
      <c r="I23" s="13"/>
    </row>
    <row r="24" customFormat="false" ht="15" hidden="false" customHeight="false" outlineLevel="0" collapsed="false">
      <c r="A24" s="10"/>
      <c r="B24" s="13"/>
      <c r="C24" s="12"/>
      <c r="D24" s="12"/>
      <c r="E24" s="12"/>
      <c r="F24" s="12"/>
      <c r="G24" s="12"/>
      <c r="H24" s="13"/>
      <c r="I24" s="13"/>
    </row>
    <row r="25" customFormat="false" ht="15" hidden="false" customHeight="false" outlineLevel="0" collapsed="false">
      <c r="A25" s="10"/>
      <c r="B25" s="13"/>
      <c r="C25" s="12"/>
      <c r="D25" s="12"/>
      <c r="E25" s="12"/>
      <c r="F25" s="12"/>
      <c r="G25" s="12"/>
      <c r="H25" s="13"/>
      <c r="I25" s="13"/>
    </row>
    <row r="26" customFormat="false" ht="15" hidden="false" customHeight="false" outlineLevel="0" collapsed="false">
      <c r="A26" s="10"/>
      <c r="B26" s="13"/>
      <c r="C26" s="12"/>
      <c r="D26" s="12"/>
      <c r="E26" s="12"/>
      <c r="F26" s="12"/>
      <c r="G26" s="12"/>
      <c r="H26" s="13"/>
      <c r="I26" s="13"/>
    </row>
    <row r="27" customFormat="false" ht="15" hidden="false" customHeight="false" outlineLevel="0" collapsed="false">
      <c r="A27" s="10"/>
      <c r="B27" s="13"/>
      <c r="C27" s="12"/>
      <c r="D27" s="12"/>
      <c r="E27" s="12"/>
      <c r="F27" s="12"/>
      <c r="G27" s="12"/>
      <c r="H27" s="13"/>
      <c r="I27" s="13"/>
    </row>
    <row r="28" customFormat="false" ht="15" hidden="false" customHeight="false" outlineLevel="0" collapsed="false">
      <c r="A28" s="10"/>
      <c r="B28" s="13"/>
      <c r="C28" s="12"/>
      <c r="D28" s="12"/>
      <c r="E28" s="12"/>
      <c r="F28" s="12"/>
      <c r="G28" s="12"/>
      <c r="H28" s="13"/>
      <c r="I28" s="13"/>
    </row>
    <row r="29" customFormat="false" ht="15" hidden="false" customHeight="false" outlineLevel="0" collapsed="false">
      <c r="A29" s="10"/>
      <c r="B29" s="13"/>
      <c r="C29" s="12"/>
      <c r="D29" s="12"/>
      <c r="E29" s="12"/>
      <c r="F29" s="12"/>
      <c r="G29" s="12"/>
      <c r="H29" s="13"/>
      <c r="I29" s="13"/>
    </row>
    <row r="30" customFormat="false" ht="15" hidden="false" customHeight="false" outlineLevel="0" collapsed="false">
      <c r="A30" s="10"/>
      <c r="B30" s="13"/>
      <c r="C30" s="12"/>
      <c r="D30" s="12"/>
      <c r="E30" s="12"/>
      <c r="F30" s="12"/>
      <c r="G30" s="12"/>
      <c r="H30" s="13"/>
      <c r="I30" s="13"/>
    </row>
    <row r="31" customFormat="false" ht="15" hidden="false" customHeight="false" outlineLevel="0" collapsed="false">
      <c r="A31" s="10"/>
      <c r="B31" s="13"/>
      <c r="C31" s="12"/>
      <c r="D31" s="12"/>
      <c r="E31" s="12"/>
      <c r="F31" s="12"/>
      <c r="G31" s="12"/>
      <c r="H31" s="13"/>
      <c r="I31" s="13"/>
    </row>
    <row r="32" customFormat="false" ht="15" hidden="false" customHeight="false" outlineLevel="0" collapsed="false">
      <c r="A32" s="10"/>
      <c r="B32" s="13"/>
      <c r="C32" s="12"/>
      <c r="D32" s="12"/>
      <c r="E32" s="12"/>
      <c r="F32" s="12"/>
      <c r="G32" s="12"/>
      <c r="H32" s="13"/>
      <c r="I32" s="13"/>
    </row>
    <row r="33" customFormat="false" ht="15" hidden="false" customHeight="false" outlineLevel="0" collapsed="false">
      <c r="A33" s="10"/>
      <c r="B33" s="13"/>
      <c r="C33" s="12"/>
      <c r="D33" s="12"/>
      <c r="E33" s="12"/>
      <c r="F33" s="12"/>
      <c r="G33" s="12"/>
      <c r="H33" s="13"/>
      <c r="I33" s="13"/>
    </row>
    <row r="34" customFormat="false" ht="15" hidden="false" customHeight="false" outlineLevel="0" collapsed="false">
      <c r="A34" s="10"/>
      <c r="B34" s="13"/>
      <c r="C34" s="12"/>
      <c r="D34" s="12"/>
      <c r="E34" s="12"/>
      <c r="F34" s="12"/>
      <c r="G34" s="12"/>
      <c r="H34" s="13"/>
      <c r="I34" s="13"/>
    </row>
    <row r="35" customFormat="false" ht="15" hidden="false" customHeight="false" outlineLevel="0" collapsed="false">
      <c r="A35" s="10"/>
      <c r="B35" s="13"/>
      <c r="C35" s="12"/>
      <c r="D35" s="12"/>
      <c r="E35" s="12"/>
      <c r="F35" s="12"/>
      <c r="G35" s="12"/>
      <c r="H35" s="13"/>
      <c r="I35" s="13"/>
    </row>
    <row r="36" customFormat="false" ht="15" hidden="false" customHeight="false" outlineLevel="0" collapsed="false">
      <c r="A36" s="10"/>
      <c r="B36" s="13"/>
      <c r="C36" s="12"/>
      <c r="D36" s="12"/>
      <c r="E36" s="12"/>
      <c r="F36" s="12"/>
      <c r="G36" s="12"/>
      <c r="H36" s="13"/>
      <c r="I36" s="13"/>
    </row>
    <row r="37" customFormat="false" ht="15" hidden="false" customHeight="false" outlineLevel="0" collapsed="false">
      <c r="A37" s="10"/>
      <c r="B37" s="13"/>
      <c r="C37" s="12"/>
      <c r="D37" s="12"/>
      <c r="E37" s="12"/>
      <c r="F37" s="12"/>
      <c r="G37" s="12"/>
      <c r="H37" s="13"/>
      <c r="I37" s="13"/>
    </row>
    <row r="38" customFormat="false" ht="15" hidden="false" customHeight="false" outlineLevel="0" collapsed="false">
      <c r="A38" s="10"/>
      <c r="B38" s="13"/>
      <c r="C38" s="12"/>
      <c r="D38" s="12"/>
      <c r="E38" s="12"/>
      <c r="F38" s="12"/>
      <c r="G38" s="12"/>
      <c r="H38" s="13"/>
      <c r="I38" s="13"/>
    </row>
    <row r="39" customFormat="false" ht="15" hidden="false" customHeight="false" outlineLevel="0" collapsed="false">
      <c r="A39" s="10"/>
      <c r="B39" s="13"/>
      <c r="C39" s="12"/>
      <c r="D39" s="12"/>
      <c r="E39" s="12"/>
      <c r="F39" s="12"/>
      <c r="G39" s="12"/>
      <c r="H39" s="13"/>
      <c r="I39" s="13"/>
    </row>
    <row r="40" customFormat="false" ht="15" hidden="false" customHeight="false" outlineLevel="0" collapsed="false">
      <c r="A40" s="10"/>
      <c r="B40" s="13"/>
      <c r="C40" s="12"/>
      <c r="D40" s="12"/>
      <c r="E40" s="12"/>
      <c r="F40" s="12"/>
      <c r="G40" s="12"/>
      <c r="H40" s="13"/>
      <c r="I40" s="13"/>
    </row>
    <row r="41" customFormat="false" ht="15" hidden="false" customHeight="false" outlineLevel="0" collapsed="false">
      <c r="A41" s="10"/>
      <c r="B41" s="13"/>
      <c r="C41" s="12"/>
      <c r="D41" s="12"/>
      <c r="E41" s="12"/>
      <c r="F41" s="12"/>
      <c r="G41" s="12"/>
      <c r="H41" s="13"/>
      <c r="I41" s="13"/>
    </row>
    <row r="42" customFormat="false" ht="15" hidden="false" customHeight="false" outlineLevel="0" collapsed="false">
      <c r="A42" s="10"/>
      <c r="B42" s="13"/>
      <c r="C42" s="12"/>
      <c r="D42" s="12"/>
      <c r="E42" s="12"/>
      <c r="F42" s="12"/>
      <c r="G42" s="12"/>
      <c r="H42" s="13"/>
      <c r="I42" s="13"/>
    </row>
    <row r="43" customFormat="false" ht="15" hidden="false" customHeight="false" outlineLevel="0" collapsed="false">
      <c r="A43" s="10"/>
      <c r="B43" s="13"/>
      <c r="C43" s="12"/>
      <c r="D43" s="12"/>
      <c r="E43" s="12"/>
      <c r="F43" s="12"/>
      <c r="G43" s="12"/>
      <c r="H43" s="13"/>
      <c r="I43" s="13"/>
    </row>
    <row r="44" customFormat="false" ht="15" hidden="false" customHeight="false" outlineLevel="0" collapsed="false">
      <c r="A44" s="10"/>
      <c r="B44" s="13"/>
      <c r="C44" s="12"/>
      <c r="D44" s="12"/>
      <c r="E44" s="12"/>
      <c r="F44" s="12"/>
      <c r="G44" s="12"/>
      <c r="H44" s="13"/>
      <c r="I44" s="13"/>
    </row>
    <row r="45" customFormat="false" ht="15" hidden="false" customHeight="false" outlineLevel="0" collapsed="false">
      <c r="A45" s="10"/>
      <c r="B45" s="13"/>
      <c r="C45" s="12"/>
      <c r="D45" s="12"/>
      <c r="E45" s="12"/>
      <c r="F45" s="12"/>
      <c r="G45" s="12"/>
      <c r="H45" s="13"/>
      <c r="I45" s="13"/>
    </row>
    <row r="46" customFormat="false" ht="15" hidden="false" customHeight="false" outlineLevel="0" collapsed="false">
      <c r="A46" s="10"/>
      <c r="B46" s="13"/>
      <c r="C46" s="12"/>
      <c r="D46" s="12"/>
      <c r="E46" s="12"/>
      <c r="F46" s="12"/>
      <c r="G46" s="12"/>
      <c r="H46" s="13"/>
      <c r="I46" s="13"/>
    </row>
    <row r="47" customFormat="false" ht="15" hidden="false" customHeight="false" outlineLevel="0" collapsed="false">
      <c r="A47" s="10"/>
      <c r="B47" s="13"/>
      <c r="C47" s="12"/>
      <c r="D47" s="12"/>
      <c r="E47" s="12"/>
      <c r="F47" s="12"/>
      <c r="G47" s="12"/>
      <c r="H47" s="13"/>
      <c r="I47" s="13"/>
    </row>
    <row r="48" customFormat="false" ht="15" hidden="false" customHeight="false" outlineLevel="0" collapsed="false">
      <c r="A48" s="10"/>
      <c r="B48" s="13"/>
      <c r="C48" s="12"/>
      <c r="D48" s="12"/>
      <c r="E48" s="12"/>
      <c r="F48" s="12"/>
      <c r="G48" s="12"/>
      <c r="H48" s="13"/>
      <c r="I48" s="13"/>
    </row>
    <row r="49" customFormat="false" ht="15" hidden="false" customHeight="false" outlineLevel="0" collapsed="false">
      <c r="A49" s="10"/>
      <c r="B49" s="13"/>
      <c r="C49" s="12"/>
      <c r="D49" s="12"/>
      <c r="E49" s="12"/>
      <c r="F49" s="12"/>
      <c r="G49" s="12"/>
      <c r="H49" s="13"/>
      <c r="I49" s="13"/>
    </row>
    <row r="50" customFormat="false" ht="15" hidden="false" customHeight="false" outlineLevel="0" collapsed="false">
      <c r="A50" s="10"/>
      <c r="B50" s="13"/>
      <c r="C50" s="12"/>
      <c r="D50" s="12"/>
      <c r="E50" s="12"/>
      <c r="F50" s="12"/>
      <c r="G50" s="12"/>
      <c r="H50" s="13"/>
      <c r="I50" s="13"/>
    </row>
    <row r="51" customFormat="false" ht="15" hidden="false" customHeight="false" outlineLevel="0" collapsed="false">
      <c r="A51" s="10"/>
      <c r="B51" s="13"/>
      <c r="C51" s="12"/>
      <c r="D51" s="12"/>
      <c r="E51" s="12"/>
      <c r="F51" s="12"/>
      <c r="G51" s="12"/>
      <c r="H51" s="13"/>
      <c r="I51" s="13"/>
    </row>
    <row r="52" customFormat="false" ht="15" hidden="false" customHeight="false" outlineLevel="0" collapsed="false">
      <c r="A52" s="10"/>
      <c r="B52" s="13"/>
      <c r="C52" s="12"/>
      <c r="D52" s="12"/>
      <c r="E52" s="12"/>
      <c r="F52" s="12"/>
      <c r="G52" s="12"/>
      <c r="H52" s="13"/>
      <c r="I52" s="13"/>
    </row>
    <row r="53" customFormat="false" ht="15" hidden="false" customHeight="false" outlineLevel="0" collapsed="false">
      <c r="A53" s="10"/>
      <c r="B53" s="13"/>
      <c r="C53" s="12"/>
      <c r="D53" s="12"/>
      <c r="E53" s="12"/>
      <c r="F53" s="12"/>
      <c r="G53" s="12"/>
      <c r="H53" s="13"/>
      <c r="I53" s="13"/>
    </row>
    <row r="54" customFormat="false" ht="15" hidden="false" customHeight="false" outlineLevel="0" collapsed="false">
      <c r="A54" s="10"/>
      <c r="B54" s="13"/>
      <c r="C54" s="12"/>
      <c r="D54" s="12"/>
      <c r="E54" s="12"/>
      <c r="F54" s="12"/>
      <c r="G54" s="12"/>
      <c r="H54" s="13"/>
      <c r="I54" s="13"/>
    </row>
    <row r="55" customFormat="false" ht="15" hidden="false" customHeight="false" outlineLevel="0" collapsed="false">
      <c r="A55" s="10"/>
      <c r="B55" s="13"/>
      <c r="C55" s="12"/>
      <c r="D55" s="12"/>
      <c r="E55" s="12"/>
      <c r="F55" s="12"/>
      <c r="G55" s="12"/>
      <c r="H55" s="13"/>
      <c r="I55" s="13"/>
    </row>
    <row r="56" customFormat="false" ht="15" hidden="false" customHeight="false" outlineLevel="0" collapsed="false">
      <c r="A56" s="10"/>
      <c r="B56" s="13"/>
      <c r="C56" s="12"/>
      <c r="D56" s="12"/>
      <c r="E56" s="12"/>
      <c r="F56" s="12"/>
      <c r="G56" s="12"/>
      <c r="H56" s="13"/>
      <c r="I56" s="13"/>
    </row>
    <row r="57" customFormat="false" ht="15" hidden="false" customHeight="false" outlineLevel="0" collapsed="false">
      <c r="A57" s="10"/>
      <c r="B57" s="13"/>
      <c r="C57" s="12"/>
      <c r="D57" s="12"/>
      <c r="E57" s="12"/>
      <c r="F57" s="12"/>
      <c r="G57" s="12"/>
      <c r="H57" s="13"/>
      <c r="I57" s="13"/>
    </row>
    <row r="58" customFormat="false" ht="15" hidden="false" customHeight="false" outlineLevel="0" collapsed="false">
      <c r="A58" s="10"/>
      <c r="B58" s="13"/>
      <c r="C58" s="12"/>
      <c r="D58" s="12"/>
      <c r="E58" s="12"/>
      <c r="F58" s="12"/>
      <c r="G58" s="12"/>
      <c r="H58" s="13"/>
      <c r="I58" s="13"/>
    </row>
    <row r="59" customFormat="false" ht="15" hidden="false" customHeight="false" outlineLevel="0" collapsed="false">
      <c r="A59" s="10"/>
      <c r="B59" s="13"/>
      <c r="C59" s="12"/>
      <c r="D59" s="12"/>
      <c r="E59" s="12"/>
      <c r="F59" s="12"/>
      <c r="G59" s="12"/>
      <c r="H59" s="13"/>
      <c r="I59" s="1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2"/>
  </cols>
  <sheetData>
    <row r="1" customFormat="false" ht="19.7" hidden="false" customHeight="false" outlineLevel="0" collapsed="false">
      <c r="A1" s="1" t="s">
        <v>78</v>
      </c>
    </row>
    <row r="3" customFormat="false" ht="15" hidden="false" customHeight="false" outlineLevel="0" collapsed="false">
      <c r="A3" s="15" t="s">
        <v>79</v>
      </c>
    </row>
    <row r="4" customFormat="false" ht="45" hidden="false" customHeight="true" outlineLevel="0" collapsed="false">
      <c r="A4" s="16" t="s">
        <v>80</v>
      </c>
      <c r="B4" s="16"/>
    </row>
    <row r="6" customFormat="false" ht="45" hidden="false" customHeight="true" outlineLevel="0" collapsed="false">
      <c r="A6" s="16" t="s">
        <v>81</v>
      </c>
      <c r="B6" s="16"/>
    </row>
    <row r="8" customFormat="false" ht="15" hidden="false" customHeight="false" outlineLevel="0" collapsed="false">
      <c r="A8" s="15" t="s">
        <v>82</v>
      </c>
    </row>
    <row r="9" customFormat="false" ht="15" hidden="false" customHeight="true" outlineLevel="0" collapsed="false">
      <c r="A9" s="16" t="s">
        <v>83</v>
      </c>
      <c r="B9" s="16"/>
    </row>
    <row r="10" customFormat="false" ht="30" hidden="false" customHeight="true" outlineLevel="0" collapsed="false">
      <c r="A10" s="16" t="s">
        <v>84</v>
      </c>
      <c r="B10" s="16"/>
    </row>
    <row r="11" customFormat="false" ht="30" hidden="false" customHeight="true" outlineLevel="0" collapsed="false">
      <c r="A11" s="16" t="s">
        <v>85</v>
      </c>
      <c r="B11" s="16"/>
    </row>
    <row r="12" customFormat="false" ht="30" hidden="false" customHeight="true" outlineLevel="0" collapsed="false">
      <c r="A12" s="16" t="s">
        <v>86</v>
      </c>
      <c r="B12" s="16"/>
    </row>
    <row r="13" customFormat="false" ht="30" hidden="false" customHeight="true" outlineLevel="0" collapsed="false">
      <c r="A13" s="16" t="s">
        <v>87</v>
      </c>
      <c r="B13" s="16"/>
    </row>
    <row r="14" customFormat="false" ht="30" hidden="false" customHeight="true" outlineLevel="0" collapsed="false">
      <c r="A14" s="16" t="s">
        <v>88</v>
      </c>
      <c r="B14" s="16"/>
    </row>
    <row r="16" customFormat="false" ht="15" hidden="false" customHeight="false" outlineLevel="0" collapsed="false">
      <c r="A16" s="15" t="s">
        <v>89</v>
      </c>
    </row>
    <row r="17" customFormat="false" ht="15" hidden="false" customHeight="false" outlineLevel="0" collapsed="false">
      <c r="A17" s="17" t="s">
        <v>8</v>
      </c>
      <c r="B17" s="18" t="s">
        <v>90</v>
      </c>
    </row>
    <row r="18" customFormat="false" ht="15" hidden="false" customHeight="false" outlineLevel="0" collapsed="false">
      <c r="A18" s="17" t="s">
        <v>9</v>
      </c>
      <c r="B18" s="18" t="s">
        <v>91</v>
      </c>
    </row>
    <row r="19" customFormat="false" ht="15" hidden="false" customHeight="false" outlineLevel="0" collapsed="false">
      <c r="A19" s="17" t="s">
        <v>92</v>
      </c>
      <c r="B19" s="18" t="s">
        <v>93</v>
      </c>
    </row>
    <row r="20" customFormat="false" ht="15" hidden="false" customHeight="false" outlineLevel="0" collapsed="false">
      <c r="A20" s="17" t="s">
        <v>94</v>
      </c>
      <c r="B20" s="18" t="s">
        <v>95</v>
      </c>
    </row>
    <row r="21" customFormat="false" ht="15" hidden="false" customHeight="false" outlineLevel="0" collapsed="false">
      <c r="A21" s="17" t="s">
        <v>96</v>
      </c>
      <c r="B21" s="18" t="s">
        <v>97</v>
      </c>
    </row>
    <row r="22" customFormat="false" ht="15" hidden="false" customHeight="false" outlineLevel="0" collapsed="false">
      <c r="A22" s="17" t="s">
        <v>14</v>
      </c>
      <c r="B22" s="18" t="s">
        <v>98</v>
      </c>
    </row>
    <row r="23" customFormat="false" ht="15" hidden="false" customHeight="false" outlineLevel="0" collapsed="false">
      <c r="A23" s="17" t="s">
        <v>15</v>
      </c>
      <c r="B23" s="18" t="s">
        <v>99</v>
      </c>
    </row>
    <row r="24" customFormat="false" ht="23.85" hidden="false" customHeight="false" outlineLevel="0" collapsed="false">
      <c r="A24" s="17" t="s">
        <v>16</v>
      </c>
      <c r="B24" s="18" t="s">
        <v>100</v>
      </c>
    </row>
    <row r="25" customFormat="false" ht="15" hidden="false" customHeight="false" outlineLevel="0" collapsed="false">
      <c r="A25" s="17" t="s">
        <v>17</v>
      </c>
      <c r="B25" s="18" t="s">
        <v>101</v>
      </c>
    </row>
    <row r="26" customFormat="false" ht="15" hidden="false" customHeight="false" outlineLevel="0" collapsed="false">
      <c r="A26" s="17" t="s">
        <v>18</v>
      </c>
      <c r="B26" s="18" t="s">
        <v>102</v>
      </c>
    </row>
    <row r="27" customFormat="false" ht="15" hidden="false" customHeight="false" outlineLevel="0" collapsed="false">
      <c r="A27" s="17" t="s">
        <v>19</v>
      </c>
      <c r="B27" s="18" t="s">
        <v>103</v>
      </c>
    </row>
    <row r="28" customFormat="false" ht="15" hidden="false" customHeight="false" outlineLevel="0" collapsed="false">
      <c r="A28" s="17" t="s">
        <v>20</v>
      </c>
      <c r="B28" s="18" t="s">
        <v>104</v>
      </c>
    </row>
    <row r="29" customFormat="false" ht="15" hidden="false" customHeight="false" outlineLevel="0" collapsed="false">
      <c r="A29" s="17" t="s">
        <v>21</v>
      </c>
      <c r="B29" s="18" t="s">
        <v>105</v>
      </c>
    </row>
    <row r="30" customFormat="false" ht="15" hidden="false" customHeight="false" outlineLevel="0" collapsed="false">
      <c r="A30" s="17" t="s">
        <v>22</v>
      </c>
      <c r="B30" s="18" t="s">
        <v>106</v>
      </c>
    </row>
    <row r="31" customFormat="false" ht="15" hidden="false" customHeight="false" outlineLevel="0" collapsed="false">
      <c r="A31" s="17" t="s">
        <v>23</v>
      </c>
      <c r="B31" s="18" t="s">
        <v>107</v>
      </c>
    </row>
    <row r="32" customFormat="false" ht="15" hidden="false" customHeight="false" outlineLevel="0" collapsed="false">
      <c r="A32" s="17" t="s">
        <v>24</v>
      </c>
      <c r="B32" s="18" t="s">
        <v>108</v>
      </c>
    </row>
    <row r="34" customFormat="false" ht="15" hidden="false" customHeight="false" outlineLevel="0" collapsed="false">
      <c r="A34" s="15" t="s">
        <v>109</v>
      </c>
    </row>
    <row r="35" customFormat="false" ht="45" hidden="false" customHeight="true" outlineLevel="0" collapsed="false">
      <c r="A35" s="16" t="s">
        <v>110</v>
      </c>
      <c r="B35" s="16"/>
    </row>
    <row r="37" customFormat="false" ht="15" hidden="false" customHeight="false" outlineLevel="0" collapsed="false">
      <c r="A37" s="15" t="s">
        <v>111</v>
      </c>
    </row>
    <row r="38" customFormat="false" ht="30" hidden="false" customHeight="true" outlineLevel="0" collapsed="false">
      <c r="A38" s="16" t="s">
        <v>112</v>
      </c>
      <c r="B38" s="16"/>
    </row>
    <row r="40" customFormat="false" ht="15" hidden="false" customHeight="false" outlineLevel="0" collapsed="false">
      <c r="A40" s="5" t="s">
        <v>113</v>
      </c>
    </row>
  </sheetData>
  <mergeCells count="10">
    <mergeCell ref="A4:B4"/>
    <mergeCell ref="A6:B6"/>
    <mergeCell ref="A9:B9"/>
    <mergeCell ref="A10:B10"/>
    <mergeCell ref="A11:B11"/>
    <mergeCell ref="A12:B12"/>
    <mergeCell ref="A13:B13"/>
    <mergeCell ref="A14:B14"/>
    <mergeCell ref="A35:B35"/>
    <mergeCell ref="A38:B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2026-10-12T20:06:44Z</dcterms:created>
  <dc:creator>openpyxl</dc:creator>
  <dc:description/>
  <dc:language>en-US</dc:language>
  <cp:lastModifiedBy/>
  <dcterms:modified xsi:type="dcterms:W3CDTF">2026-10-12T20:06:44Z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